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<sst xmlns="http://schemas.openxmlformats.org/spreadsheetml/2006/main" count="289" uniqueCount="53">
  <si>
    <t>Australia(*)</t>
  </si>
  <si>
    <t>Argentina</t>
  </si>
  <si>
    <t>Mexico</t>
  </si>
  <si>
    <t>4104115040 - B/E WTBLU FGRN</t>
  </si>
  <si>
    <t>Vietnam</t>
  </si>
  <si>
    <t>Colombia</t>
  </si>
  <si>
    <t>Jan - Apr 2021</t>
  </si>
  <si>
    <t>Italy(*)</t>
  </si>
  <si>
    <t>4104195030 - B/E WTBLU XFGRN</t>
  </si>
  <si>
    <t/>
  </si>
  <si>
    <t>Area/Partners of Destination                         January - December</t>
  </si>
  <si>
    <t>And Commodities Exported                         Cumulative To Date Quantities/Values in Thousands of Dollars</t>
  </si>
  <si>
    <t>Period/Period %  Change (Value)</t>
  </si>
  <si>
    <t>Indonesia</t>
  </si>
  <si>
    <t>Chile</t>
  </si>
  <si>
    <t>Bangladesh</t>
  </si>
  <si>
    <t>Dominican Republic</t>
  </si>
  <si>
    <t>4104195040 - B/E WTBLU SPLGRN</t>
  </si>
  <si>
    <t>Period/Period %  Change (Qty)</t>
  </si>
  <si>
    <t>Togo</t>
  </si>
  <si>
    <t>UOM</t>
  </si>
  <si>
    <t>United States Department of Agriculture</t>
  </si>
  <si>
    <t>European Union-27</t>
  </si>
  <si>
    <t>Korea, South</t>
  </si>
  <si>
    <t>Thailand</t>
  </si>
  <si>
    <t>China and Hong Kong</t>
  </si>
  <si>
    <t>Panama</t>
  </si>
  <si>
    <t>4. Product Group : Harmonized</t>
  </si>
  <si>
    <t>--</t>
  </si>
  <si>
    <t>Ecuador</t>
  </si>
  <si>
    <t>United Arab Emirates</t>
  </si>
  <si>
    <t>Foreign Agricultural Service</t>
  </si>
  <si>
    <t>India</t>
  </si>
  <si>
    <t>Brazil</t>
  </si>
  <si>
    <t>4104115030 - BV/EQ WTBLU FGRN</t>
  </si>
  <si>
    <t>Leeward-Windward Islands(*)</t>
  </si>
  <si>
    <t>Jan - Apr 2020</t>
  </si>
  <si>
    <t>Bermuda</t>
  </si>
  <si>
    <t>Taiwan</t>
  </si>
  <si>
    <t xml:space="preserve">PCS  </t>
  </si>
  <si>
    <t>Qty</t>
  </si>
  <si>
    <t>Product</t>
  </si>
  <si>
    <t>Grand Total</t>
  </si>
  <si>
    <t>Turkey</t>
  </si>
  <si>
    <t>Value</t>
  </si>
  <si>
    <t>Partner</t>
  </si>
  <si>
    <t>Uruguay</t>
  </si>
  <si>
    <t>El Salvador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</si>
  <si>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</si>
  <si>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</si>
  <si>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 xml:space="preserve">  World Total</t>
  </si>
  <si>
    <t>United Kingdom</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</si>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</sst>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8">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0" fontId="0"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PageLayoutView="0" workbookViewId="0" topLeftCell="A2">
      <selection activeCell="Y90" sqref="Y90"/>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8.7109375" style="0" customWidth="1"/>
    <col min="21" max="21" width="11.8515625" style="0" customWidth="1"/>
    <col min="22" max="22" width="8.7109375" style="0" customWidth="1"/>
    <col min="23" max="23" width="11.8515625" style="0" customWidth="1"/>
    <col min="24" max="24" width="29.421875" style="0" customWidth="1"/>
    <col min="25" max="25" width="27.8515625" style="0" customWidth="1"/>
  </cols>
  <sheetData>
    <row r="1" spans="1:12" ht="12.75" customHeight="1">
      <c r="A1" s="4">
        <v>44355.46318993433</v>
      </c>
      <c r="B1" s="5"/>
      <c r="C1" s="5"/>
      <c r="D1" s="5"/>
      <c r="E1" s="5"/>
      <c r="F1" s="5"/>
      <c r="G1" s="5"/>
      <c r="H1" s="5"/>
      <c r="I1" s="5"/>
      <c r="J1" s="5"/>
      <c r="K1" s="5"/>
      <c r="L1" s="5"/>
    </row>
    <row r="2" spans="1:12" ht="12.75" customHeight="1">
      <c r="A2" s="6" t="s">
        <v>21</v>
      </c>
      <c r="B2" s="5"/>
      <c r="C2" s="5"/>
      <c r="D2" s="5"/>
      <c r="E2" s="5"/>
      <c r="F2" s="5"/>
      <c r="G2" s="5"/>
      <c r="H2" s="5"/>
      <c r="I2" s="5"/>
      <c r="J2" s="5"/>
      <c r="K2" s="5"/>
      <c r="L2" s="5"/>
    </row>
    <row r="3" spans="1:12" ht="12.75" customHeight="1">
      <c r="A3" s="6" t="s">
        <v>31</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10</v>
      </c>
      <c r="B6" s="5"/>
      <c r="C6" s="5"/>
      <c r="D6" s="5"/>
      <c r="E6" s="5"/>
      <c r="F6" s="5"/>
      <c r="G6" s="5"/>
      <c r="H6" s="5"/>
      <c r="I6" s="5"/>
      <c r="J6" s="5"/>
      <c r="K6" s="5"/>
      <c r="L6" s="5"/>
    </row>
    <row r="7" spans="1:12" ht="12.75" customHeight="1">
      <c r="A7" s="7" t="s">
        <v>11</v>
      </c>
      <c r="B7" s="5"/>
      <c r="C7" s="5"/>
      <c r="D7" s="5"/>
      <c r="E7" s="5"/>
      <c r="F7" s="5"/>
      <c r="G7" s="5"/>
      <c r="H7" s="5"/>
      <c r="I7" s="5"/>
      <c r="J7" s="5"/>
      <c r="K7" s="5"/>
      <c r="L7" s="5"/>
    </row>
    <row r="9" spans="1:25" ht="12.75" customHeight="1">
      <c r="A9" s="2"/>
      <c r="B9" s="2"/>
      <c r="C9" s="2"/>
      <c r="D9" s="8">
        <v>2013</v>
      </c>
      <c r="E9" s="8"/>
      <c r="F9" s="8">
        <v>2014</v>
      </c>
      <c r="G9" s="8"/>
      <c r="H9" s="8">
        <v>2015</v>
      </c>
      <c r="I9" s="8"/>
      <c r="J9" s="8">
        <v>2016</v>
      </c>
      <c r="K9" s="8"/>
      <c r="L9" s="8">
        <v>2017</v>
      </c>
      <c r="M9" s="8"/>
      <c r="N9" s="8">
        <v>2018</v>
      </c>
      <c r="O9" s="8"/>
      <c r="P9" s="8">
        <v>2019</v>
      </c>
      <c r="Q9" s="8"/>
      <c r="R9" s="8">
        <v>2020</v>
      </c>
      <c r="S9" s="8"/>
      <c r="T9" s="8" t="s">
        <v>36</v>
      </c>
      <c r="U9" s="8"/>
      <c r="V9" s="8" t="s">
        <v>6</v>
      </c>
      <c r="W9" s="8"/>
      <c r="X9" s="2" t="s">
        <v>9</v>
      </c>
      <c r="Y9" s="2" t="s">
        <v>9</v>
      </c>
    </row>
    <row r="10" spans="1:25" ht="12.75" customHeight="1">
      <c r="A10" s="2" t="s">
        <v>45</v>
      </c>
      <c r="B10" s="2" t="s">
        <v>41</v>
      </c>
      <c r="C10" s="2" t="s">
        <v>20</v>
      </c>
      <c r="D10" s="2" t="s">
        <v>44</v>
      </c>
      <c r="E10" s="2" t="s">
        <v>40</v>
      </c>
      <c r="F10" s="2" t="s">
        <v>44</v>
      </c>
      <c r="G10" s="2" t="s">
        <v>40</v>
      </c>
      <c r="H10" s="2" t="s">
        <v>44</v>
      </c>
      <c r="I10" s="2" t="s">
        <v>40</v>
      </c>
      <c r="J10" s="2" t="s">
        <v>44</v>
      </c>
      <c r="K10" s="2" t="s">
        <v>40</v>
      </c>
      <c r="L10" s="2" t="s">
        <v>44</v>
      </c>
      <c r="M10" s="2" t="s">
        <v>40</v>
      </c>
      <c r="N10" s="2" t="s">
        <v>44</v>
      </c>
      <c r="O10" s="2" t="s">
        <v>40</v>
      </c>
      <c r="P10" s="2" t="s">
        <v>44</v>
      </c>
      <c r="Q10" s="2" t="s">
        <v>40</v>
      </c>
      <c r="R10" s="2" t="s">
        <v>44</v>
      </c>
      <c r="S10" s="2" t="s">
        <v>40</v>
      </c>
      <c r="T10" s="2" t="s">
        <v>44</v>
      </c>
      <c r="U10" s="2" t="s">
        <v>40</v>
      </c>
      <c r="V10" s="2" t="s">
        <v>44</v>
      </c>
      <c r="W10" s="2" t="s">
        <v>40</v>
      </c>
      <c r="X10" s="2" t="s">
        <v>12</v>
      </c>
      <c r="Y10" s="2" t="s">
        <v>18</v>
      </c>
    </row>
    <row r="11" spans="1:25" ht="12.75" customHeight="1">
      <c r="A11" s="3" t="s">
        <v>9</v>
      </c>
      <c r="B11" s="3" t="s">
        <v>9</v>
      </c>
      <c r="C11" s="3" t="s">
        <v>9</v>
      </c>
      <c r="D11" s="3" t="s">
        <v>9</v>
      </c>
      <c r="E11" s="3" t="s">
        <v>9</v>
      </c>
      <c r="F11" s="3" t="s">
        <v>9</v>
      </c>
      <c r="G11" s="3" t="s">
        <v>9</v>
      </c>
      <c r="H11" s="3" t="s">
        <v>9</v>
      </c>
      <c r="I11" s="3" t="s">
        <v>9</v>
      </c>
      <c r="J11" s="3" t="s">
        <v>9</v>
      </c>
      <c r="K11" s="3" t="s">
        <v>9</v>
      </c>
      <c r="L11" s="3" t="s">
        <v>9</v>
      </c>
      <c r="M11" s="3" t="s">
        <v>9</v>
      </c>
      <c r="N11" s="3" t="s">
        <v>9</v>
      </c>
      <c r="O11" s="3" t="s">
        <v>9</v>
      </c>
      <c r="P11" s="3" t="s">
        <v>9</v>
      </c>
      <c r="Q11" s="3" t="s">
        <v>9</v>
      </c>
      <c r="R11" s="3" t="s">
        <v>9</v>
      </c>
      <c r="S11" s="3" t="s">
        <v>9</v>
      </c>
      <c r="T11" s="3" t="s">
        <v>9</v>
      </c>
      <c r="U11" s="3" t="s">
        <v>9</v>
      </c>
      <c r="V11" s="3" t="s">
        <v>9</v>
      </c>
      <c r="W11" s="3" t="s">
        <v>9</v>
      </c>
      <c r="X11" s="3" t="s">
        <v>9</v>
      </c>
      <c r="Y11" s="3" t="s">
        <v>9</v>
      </c>
    </row>
    <row r="12" spans="1:25" ht="12.75" customHeight="1" hidden="1">
      <c r="A12" s="3" t="s">
        <v>50</v>
      </c>
      <c r="B12" s="3" t="s">
        <v>34</v>
      </c>
      <c r="C12" s="3" t="s">
        <v>39</v>
      </c>
      <c r="D12" s="10">
        <v>630747</v>
      </c>
      <c r="E12" s="11">
        <v>6746915</v>
      </c>
      <c r="F12" s="10">
        <v>779260</v>
      </c>
      <c r="G12" s="11">
        <v>7614095</v>
      </c>
      <c r="H12" s="10">
        <v>598387</v>
      </c>
      <c r="I12" s="11">
        <v>5671396</v>
      </c>
      <c r="J12" s="10">
        <v>513850</v>
      </c>
      <c r="K12" s="11">
        <v>5315606</v>
      </c>
      <c r="L12" s="10">
        <v>520725</v>
      </c>
      <c r="M12" s="11">
        <v>5277015</v>
      </c>
      <c r="N12" s="10">
        <v>451520</v>
      </c>
      <c r="O12" s="11">
        <v>4201919</v>
      </c>
      <c r="P12" s="10">
        <v>368334</v>
      </c>
      <c r="Q12" s="11">
        <v>3160655</v>
      </c>
      <c r="R12" s="10">
        <v>274421</v>
      </c>
      <c r="S12" s="11">
        <v>2361879</v>
      </c>
      <c r="T12" s="10">
        <v>122130</v>
      </c>
      <c r="U12" s="11">
        <v>1050120</v>
      </c>
      <c r="V12" s="10">
        <v>110100</v>
      </c>
      <c r="W12" s="11">
        <v>950620</v>
      </c>
      <c r="X12" s="9">
        <v>-10</v>
      </c>
      <c r="Y12" s="9">
        <v>-9</v>
      </c>
    </row>
    <row r="13" spans="1:25" ht="12.75" customHeight="1" hidden="1">
      <c r="A13" s="3" t="s">
        <v>50</v>
      </c>
      <c r="B13" s="3" t="s">
        <v>3</v>
      </c>
      <c r="C13" s="3" t="s">
        <v>39</v>
      </c>
      <c r="D13" s="10">
        <v>150601</v>
      </c>
      <c r="E13" s="11">
        <v>1745655</v>
      </c>
      <c r="F13" s="10">
        <v>168139</v>
      </c>
      <c r="G13" s="11">
        <v>1974123</v>
      </c>
      <c r="H13" s="10">
        <v>140124</v>
      </c>
      <c r="I13" s="11">
        <v>1705121</v>
      </c>
      <c r="J13" s="10">
        <v>91594</v>
      </c>
      <c r="K13" s="11">
        <v>1248473</v>
      </c>
      <c r="L13" s="10">
        <v>43883</v>
      </c>
      <c r="M13" s="11">
        <v>609629</v>
      </c>
      <c r="N13" s="10">
        <v>35457</v>
      </c>
      <c r="O13" s="11">
        <v>540920</v>
      </c>
      <c r="P13" s="10">
        <v>24287</v>
      </c>
      <c r="Q13" s="11">
        <v>507224</v>
      </c>
      <c r="R13" s="10">
        <v>19704</v>
      </c>
      <c r="S13" s="11">
        <v>541135</v>
      </c>
      <c r="T13" s="10">
        <v>7835</v>
      </c>
      <c r="U13" s="11">
        <v>190253</v>
      </c>
      <c r="V13" s="10">
        <v>15083</v>
      </c>
      <c r="W13" s="11">
        <v>283899</v>
      </c>
      <c r="X13" s="9">
        <v>93</v>
      </c>
      <c r="Y13" s="9">
        <v>49</v>
      </c>
    </row>
    <row r="14" spans="1:25" ht="12.75" customHeight="1" hidden="1">
      <c r="A14" s="3" t="s">
        <v>50</v>
      </c>
      <c r="B14" s="3" t="s">
        <v>8</v>
      </c>
      <c r="C14" s="3" t="s">
        <v>39</v>
      </c>
      <c r="D14" s="10">
        <v>9062</v>
      </c>
      <c r="E14" s="11">
        <v>95393</v>
      </c>
      <c r="F14" s="10">
        <v>13591</v>
      </c>
      <c r="G14" s="11">
        <v>122974</v>
      </c>
      <c r="H14" s="10">
        <v>14931</v>
      </c>
      <c r="I14" s="11">
        <v>131266</v>
      </c>
      <c r="J14" s="9">
        <v>717</v>
      </c>
      <c r="K14" s="11">
        <v>6913</v>
      </c>
      <c r="L14" s="9">
        <v>217</v>
      </c>
      <c r="M14" s="11">
        <v>2079</v>
      </c>
      <c r="N14" s="9">
        <v>298</v>
      </c>
      <c r="O14" s="11">
        <v>2861</v>
      </c>
      <c r="P14" s="9">
        <v>727</v>
      </c>
      <c r="Q14" s="11">
        <v>6986</v>
      </c>
      <c r="R14" s="9">
        <v>406</v>
      </c>
      <c r="S14" s="11">
        <v>3898</v>
      </c>
      <c r="T14" s="9">
        <v>47</v>
      </c>
      <c r="U14" s="9">
        <v>453</v>
      </c>
      <c r="V14" s="9">
        <v>54</v>
      </c>
      <c r="W14" s="9">
        <v>515</v>
      </c>
      <c r="X14" s="9">
        <v>14</v>
      </c>
      <c r="Y14" s="9">
        <v>14</v>
      </c>
    </row>
    <row r="15" spans="1:25" ht="12.75" customHeight="1" hidden="1">
      <c r="A15" s="3" t="s">
        <v>50</v>
      </c>
      <c r="B15" s="3" t="s">
        <v>17</v>
      </c>
      <c r="C15" s="3" t="s">
        <v>39</v>
      </c>
      <c r="D15" s="9">
        <v>120</v>
      </c>
      <c r="E15" s="11">
        <v>2538</v>
      </c>
      <c r="F15" s="9">
        <v>241</v>
      </c>
      <c r="G15" s="11">
        <v>5113</v>
      </c>
      <c r="H15" s="9">
        <v>276</v>
      </c>
      <c r="I15" s="11">
        <v>11735</v>
      </c>
      <c r="J15" s="9">
        <v>279</v>
      </c>
      <c r="K15" s="11">
        <v>8147</v>
      </c>
      <c r="L15" s="9">
        <v>580</v>
      </c>
      <c r="M15" s="11">
        <v>11539</v>
      </c>
      <c r="N15" s="9">
        <v>229</v>
      </c>
      <c r="O15" s="11">
        <v>3036</v>
      </c>
      <c r="P15" s="9">
        <v>5</v>
      </c>
      <c r="Q15" s="9">
        <v>108</v>
      </c>
      <c r="R15" s="9">
        <v>0</v>
      </c>
      <c r="S15" s="9">
        <v>0</v>
      </c>
      <c r="T15" s="9">
        <v>0</v>
      </c>
      <c r="U15" s="9">
        <v>0</v>
      </c>
      <c r="V15" s="9">
        <v>0</v>
      </c>
      <c r="W15" s="9">
        <v>0</v>
      </c>
      <c r="X15" s="3" t="s">
        <v>28</v>
      </c>
      <c r="Y15" s="3" t="s">
        <v>28</v>
      </c>
    </row>
    <row r="16" spans="1:25" ht="12.75" customHeight="1">
      <c r="A16" s="12" t="s">
        <v>50</v>
      </c>
      <c r="B16" s="3"/>
      <c r="C16" s="3"/>
      <c r="D16" s="14">
        <f>SUM(D12:D15)</f>
        <v>790530</v>
      </c>
      <c r="E16" s="14">
        <f aca="true" t="shared" si="0" ref="E16:W16">SUM(E12:E15)</f>
        <v>8590501</v>
      </c>
      <c r="F16" s="14">
        <f t="shared" si="0"/>
        <v>961231</v>
      </c>
      <c r="G16" s="14">
        <f t="shared" si="0"/>
        <v>9716305</v>
      </c>
      <c r="H16" s="14">
        <f t="shared" si="0"/>
        <v>753718</v>
      </c>
      <c r="I16" s="14">
        <f t="shared" si="0"/>
        <v>7519518</v>
      </c>
      <c r="J16" s="14">
        <f t="shared" si="0"/>
        <v>606440</v>
      </c>
      <c r="K16" s="14">
        <f t="shared" si="0"/>
        <v>6579139</v>
      </c>
      <c r="L16" s="14">
        <f t="shared" si="0"/>
        <v>565405</v>
      </c>
      <c r="M16" s="14">
        <f t="shared" si="0"/>
        <v>5900262</v>
      </c>
      <c r="N16" s="14">
        <f t="shared" si="0"/>
        <v>487504</v>
      </c>
      <c r="O16" s="14">
        <f t="shared" si="0"/>
        <v>4748736</v>
      </c>
      <c r="P16" s="14">
        <f t="shared" si="0"/>
        <v>393353</v>
      </c>
      <c r="Q16" s="14">
        <f t="shared" si="0"/>
        <v>3674973</v>
      </c>
      <c r="R16" s="14">
        <f t="shared" si="0"/>
        <v>294531</v>
      </c>
      <c r="S16" s="14">
        <f t="shared" si="0"/>
        <v>2906912</v>
      </c>
      <c r="T16" s="14">
        <f t="shared" si="0"/>
        <v>130012</v>
      </c>
      <c r="U16" s="14">
        <f t="shared" si="0"/>
        <v>1240826</v>
      </c>
      <c r="V16" s="14">
        <f t="shared" si="0"/>
        <v>125237</v>
      </c>
      <c r="W16" s="14">
        <f t="shared" si="0"/>
        <v>1235034</v>
      </c>
      <c r="X16" s="17">
        <f>SUM((V16-T16)/T16)</f>
        <v>-0.0367273790111682</v>
      </c>
      <c r="Y16" s="17">
        <f>SUM((W16-U16)/U16)</f>
        <v>-0.004667858345972763</v>
      </c>
    </row>
    <row r="17" spans="1:25" ht="12.75" customHeight="1" hidden="1">
      <c r="A17" s="3" t="s">
        <v>4</v>
      </c>
      <c r="B17" s="3" t="s">
        <v>34</v>
      </c>
      <c r="C17" s="3" t="s">
        <v>39</v>
      </c>
      <c r="D17" s="10">
        <v>68855</v>
      </c>
      <c r="E17" s="11">
        <v>619358</v>
      </c>
      <c r="F17" s="10">
        <v>92495</v>
      </c>
      <c r="G17" s="11">
        <v>1015219</v>
      </c>
      <c r="H17" s="10">
        <v>87191</v>
      </c>
      <c r="I17" s="11">
        <v>850270</v>
      </c>
      <c r="J17" s="10">
        <v>75553</v>
      </c>
      <c r="K17" s="11">
        <v>799580</v>
      </c>
      <c r="L17" s="10">
        <v>74390</v>
      </c>
      <c r="M17" s="11">
        <v>753536</v>
      </c>
      <c r="N17" s="10">
        <v>83991</v>
      </c>
      <c r="O17" s="11">
        <v>784524</v>
      </c>
      <c r="P17" s="10">
        <v>98984</v>
      </c>
      <c r="Q17" s="11">
        <v>851887</v>
      </c>
      <c r="R17" s="10">
        <v>63625</v>
      </c>
      <c r="S17" s="11">
        <v>547567</v>
      </c>
      <c r="T17" s="10">
        <v>38164</v>
      </c>
      <c r="U17" s="11">
        <v>328492</v>
      </c>
      <c r="V17" s="10">
        <v>31945</v>
      </c>
      <c r="W17" s="11">
        <v>274864</v>
      </c>
      <c r="X17" s="17">
        <f aca="true" t="shared" si="1" ref="X17:X80">SUM((V17-T17)/T17)</f>
        <v>-0.1629546169164658</v>
      </c>
      <c r="Y17" s="17">
        <f aca="true" t="shared" si="2" ref="Y17:Y67">SUM((W17-U17)/U17)</f>
        <v>-0.163255117324014</v>
      </c>
    </row>
    <row r="18" spans="1:25" ht="12.75" customHeight="1" hidden="1">
      <c r="A18" s="3" t="s">
        <v>4</v>
      </c>
      <c r="B18" s="3" t="s">
        <v>3</v>
      </c>
      <c r="C18" s="3" t="s">
        <v>39</v>
      </c>
      <c r="D18" s="10">
        <v>1024</v>
      </c>
      <c r="E18" s="11">
        <v>16609</v>
      </c>
      <c r="F18" s="10">
        <v>5878</v>
      </c>
      <c r="G18" s="11">
        <v>52949</v>
      </c>
      <c r="H18" s="10">
        <v>9068</v>
      </c>
      <c r="I18" s="11">
        <v>77535</v>
      </c>
      <c r="J18" s="10">
        <v>22432</v>
      </c>
      <c r="K18" s="11">
        <v>255194</v>
      </c>
      <c r="L18" s="10">
        <v>12997</v>
      </c>
      <c r="M18" s="11">
        <v>147396</v>
      </c>
      <c r="N18" s="10">
        <v>3133</v>
      </c>
      <c r="O18" s="11">
        <v>44167</v>
      </c>
      <c r="P18" s="10">
        <v>4567</v>
      </c>
      <c r="Q18" s="11">
        <v>94670</v>
      </c>
      <c r="R18" s="10">
        <v>3210</v>
      </c>
      <c r="S18" s="11">
        <v>90512</v>
      </c>
      <c r="T18" s="9">
        <v>584</v>
      </c>
      <c r="U18" s="11">
        <v>16247</v>
      </c>
      <c r="V18" s="10">
        <v>2405</v>
      </c>
      <c r="W18" s="11">
        <v>52934</v>
      </c>
      <c r="X18" s="17">
        <f t="shared" si="1"/>
        <v>3.118150684931507</v>
      </c>
      <c r="Y18" s="17">
        <f t="shared" si="2"/>
        <v>2.2580784144765187</v>
      </c>
    </row>
    <row r="19" spans="1:25" ht="12.75" customHeight="1" hidden="1">
      <c r="A19" s="3" t="s">
        <v>4</v>
      </c>
      <c r="B19" s="3" t="s">
        <v>8</v>
      </c>
      <c r="C19" s="3" t="s">
        <v>39</v>
      </c>
      <c r="D19" s="9">
        <v>0</v>
      </c>
      <c r="E19" s="9">
        <v>0</v>
      </c>
      <c r="F19" s="9">
        <v>0</v>
      </c>
      <c r="G19" s="9">
        <v>0</v>
      </c>
      <c r="H19" s="9">
        <v>0</v>
      </c>
      <c r="I19" s="9">
        <v>0</v>
      </c>
      <c r="J19" s="9">
        <v>0</v>
      </c>
      <c r="K19" s="9">
        <v>0</v>
      </c>
      <c r="L19" s="9">
        <v>186</v>
      </c>
      <c r="M19" s="11">
        <v>1792</v>
      </c>
      <c r="N19" s="9">
        <v>0</v>
      </c>
      <c r="O19" s="9">
        <v>0</v>
      </c>
      <c r="P19" s="9">
        <v>0</v>
      </c>
      <c r="Q19" s="9">
        <v>0</v>
      </c>
      <c r="R19" s="9">
        <v>0</v>
      </c>
      <c r="S19" s="9">
        <v>0</v>
      </c>
      <c r="T19" s="9">
        <v>0</v>
      </c>
      <c r="U19" s="9">
        <v>0</v>
      </c>
      <c r="V19" s="9">
        <v>0</v>
      </c>
      <c r="W19" s="9">
        <v>0</v>
      </c>
      <c r="X19" s="17" t="e">
        <f t="shared" si="1"/>
        <v>#DIV/0!</v>
      </c>
      <c r="Y19" s="17" t="e">
        <f t="shared" si="2"/>
        <v>#DIV/0!</v>
      </c>
    </row>
    <row r="20" spans="1:25" ht="12.75" customHeight="1" hidden="1">
      <c r="A20" s="3" t="s">
        <v>4</v>
      </c>
      <c r="B20" s="3" t="s">
        <v>17</v>
      </c>
      <c r="C20" s="3" t="s">
        <v>39</v>
      </c>
      <c r="D20" s="9">
        <v>0</v>
      </c>
      <c r="E20" s="9">
        <v>0</v>
      </c>
      <c r="F20" s="9">
        <v>0</v>
      </c>
      <c r="G20" s="9">
        <v>0</v>
      </c>
      <c r="H20" s="9">
        <v>0</v>
      </c>
      <c r="I20" s="9">
        <v>0</v>
      </c>
      <c r="J20" s="9">
        <v>0</v>
      </c>
      <c r="K20" s="9">
        <v>0</v>
      </c>
      <c r="L20" s="9">
        <v>484</v>
      </c>
      <c r="M20" s="11">
        <v>10171</v>
      </c>
      <c r="N20" s="9">
        <v>219</v>
      </c>
      <c r="O20" s="11">
        <v>2832</v>
      </c>
      <c r="P20" s="9">
        <v>0</v>
      </c>
      <c r="Q20" s="9">
        <v>0</v>
      </c>
      <c r="R20" s="9">
        <v>0</v>
      </c>
      <c r="S20" s="9">
        <v>0</v>
      </c>
      <c r="T20" s="9">
        <v>0</v>
      </c>
      <c r="U20" s="9">
        <v>0</v>
      </c>
      <c r="V20" s="9">
        <v>0</v>
      </c>
      <c r="W20" s="9">
        <v>0</v>
      </c>
      <c r="X20" s="17" t="e">
        <f t="shared" si="1"/>
        <v>#DIV/0!</v>
      </c>
      <c r="Y20" s="17" t="e">
        <f t="shared" si="2"/>
        <v>#DIV/0!</v>
      </c>
    </row>
    <row r="21" spans="1:25" ht="12.75" customHeight="1">
      <c r="A21" s="12" t="s">
        <v>4</v>
      </c>
      <c r="B21" s="3"/>
      <c r="C21" s="3"/>
      <c r="D21" s="14">
        <f>SUM(D17:D20)</f>
        <v>69879</v>
      </c>
      <c r="E21" s="14">
        <f aca="true" t="shared" si="3" ref="E21:W21">SUM(E17:E20)</f>
        <v>635967</v>
      </c>
      <c r="F21" s="14">
        <f t="shared" si="3"/>
        <v>98373</v>
      </c>
      <c r="G21" s="14">
        <f t="shared" si="3"/>
        <v>1068168</v>
      </c>
      <c r="H21" s="14">
        <f t="shared" si="3"/>
        <v>96259</v>
      </c>
      <c r="I21" s="14">
        <f t="shared" si="3"/>
        <v>927805</v>
      </c>
      <c r="J21" s="14">
        <f t="shared" si="3"/>
        <v>97985</v>
      </c>
      <c r="K21" s="14">
        <f t="shared" si="3"/>
        <v>1054774</v>
      </c>
      <c r="L21" s="14">
        <f t="shared" si="3"/>
        <v>88057</v>
      </c>
      <c r="M21" s="14">
        <f t="shared" si="3"/>
        <v>912895</v>
      </c>
      <c r="N21" s="14">
        <f t="shared" si="3"/>
        <v>87343</v>
      </c>
      <c r="O21" s="14">
        <f t="shared" si="3"/>
        <v>831523</v>
      </c>
      <c r="P21" s="14">
        <f t="shared" si="3"/>
        <v>103551</v>
      </c>
      <c r="Q21" s="14">
        <f t="shared" si="3"/>
        <v>946557</v>
      </c>
      <c r="R21" s="14">
        <f t="shared" si="3"/>
        <v>66835</v>
      </c>
      <c r="S21" s="14">
        <f t="shared" si="3"/>
        <v>638079</v>
      </c>
      <c r="T21" s="14">
        <f t="shared" si="3"/>
        <v>38748</v>
      </c>
      <c r="U21" s="14">
        <f t="shared" si="3"/>
        <v>344739</v>
      </c>
      <c r="V21" s="14">
        <f t="shared" si="3"/>
        <v>34350</v>
      </c>
      <c r="W21" s="14">
        <f t="shared" si="3"/>
        <v>327798</v>
      </c>
      <c r="X21" s="17">
        <f t="shared" si="1"/>
        <v>-0.11350263239393</v>
      </c>
      <c r="Y21" s="17">
        <f t="shared" si="2"/>
        <v>-0.049141524457633166</v>
      </c>
    </row>
    <row r="22" spans="1:25" ht="12.75" customHeight="1" hidden="1">
      <c r="A22" s="3" t="s">
        <v>25</v>
      </c>
      <c r="B22" s="3" t="s">
        <v>34</v>
      </c>
      <c r="C22" s="3" t="s">
        <v>39</v>
      </c>
      <c r="D22" s="10">
        <v>221291</v>
      </c>
      <c r="E22" s="11">
        <v>2199265</v>
      </c>
      <c r="F22" s="10">
        <v>308487</v>
      </c>
      <c r="G22" s="11">
        <v>2948858</v>
      </c>
      <c r="H22" s="10">
        <v>210554</v>
      </c>
      <c r="I22" s="11">
        <v>1993221</v>
      </c>
      <c r="J22" s="10">
        <v>181294</v>
      </c>
      <c r="K22" s="11">
        <v>1906308</v>
      </c>
      <c r="L22" s="10">
        <v>164855</v>
      </c>
      <c r="M22" s="11">
        <v>1677190</v>
      </c>
      <c r="N22" s="10">
        <v>132968</v>
      </c>
      <c r="O22" s="11">
        <v>1221197</v>
      </c>
      <c r="P22" s="10">
        <v>93642</v>
      </c>
      <c r="Q22" s="11">
        <v>805736</v>
      </c>
      <c r="R22" s="10">
        <v>71545</v>
      </c>
      <c r="S22" s="11">
        <v>612821</v>
      </c>
      <c r="T22" s="10">
        <v>33755</v>
      </c>
      <c r="U22" s="11">
        <v>287675</v>
      </c>
      <c r="V22" s="10">
        <v>32387</v>
      </c>
      <c r="W22" s="11">
        <v>278980</v>
      </c>
      <c r="X22" s="17">
        <f t="shared" si="1"/>
        <v>-0.04052732928455044</v>
      </c>
      <c r="Y22" s="17">
        <f t="shared" si="2"/>
        <v>-0.03022508038585209</v>
      </c>
    </row>
    <row r="23" spans="1:25" ht="12.75" customHeight="1" hidden="1">
      <c r="A23" s="3" t="s">
        <v>25</v>
      </c>
      <c r="B23" s="3" t="s">
        <v>3</v>
      </c>
      <c r="C23" s="3" t="s">
        <v>39</v>
      </c>
      <c r="D23" s="10">
        <v>60239</v>
      </c>
      <c r="E23" s="11">
        <v>768501</v>
      </c>
      <c r="F23" s="10">
        <v>66389</v>
      </c>
      <c r="G23" s="11">
        <v>800978</v>
      </c>
      <c r="H23" s="10">
        <v>54679</v>
      </c>
      <c r="I23" s="11">
        <v>731661</v>
      </c>
      <c r="J23" s="10">
        <v>35977</v>
      </c>
      <c r="K23" s="11">
        <v>545478</v>
      </c>
      <c r="L23" s="10">
        <v>13474</v>
      </c>
      <c r="M23" s="11">
        <v>231041</v>
      </c>
      <c r="N23" s="10">
        <v>15416</v>
      </c>
      <c r="O23" s="11">
        <v>239359</v>
      </c>
      <c r="P23" s="10">
        <v>7913</v>
      </c>
      <c r="Q23" s="11">
        <v>181675</v>
      </c>
      <c r="R23" s="10">
        <v>6651</v>
      </c>
      <c r="S23" s="11">
        <v>181101</v>
      </c>
      <c r="T23" s="10">
        <v>2674</v>
      </c>
      <c r="U23" s="11">
        <v>65962</v>
      </c>
      <c r="V23" s="10">
        <v>1200</v>
      </c>
      <c r="W23" s="11">
        <v>30087</v>
      </c>
      <c r="X23" s="17">
        <f t="shared" si="1"/>
        <v>-0.5512341062079282</v>
      </c>
      <c r="Y23" s="17">
        <f t="shared" si="2"/>
        <v>-0.5438737454898275</v>
      </c>
    </row>
    <row r="24" spans="1:25" ht="12.75" customHeight="1" hidden="1">
      <c r="A24" s="3" t="s">
        <v>25</v>
      </c>
      <c r="B24" s="3" t="s">
        <v>8</v>
      </c>
      <c r="C24" s="3" t="s">
        <v>39</v>
      </c>
      <c r="D24" s="9">
        <v>0</v>
      </c>
      <c r="E24" s="9">
        <v>0</v>
      </c>
      <c r="F24" s="9">
        <v>202</v>
      </c>
      <c r="G24" s="11">
        <v>1600</v>
      </c>
      <c r="H24" s="10">
        <v>2719</v>
      </c>
      <c r="I24" s="11">
        <v>24258</v>
      </c>
      <c r="J24" s="9">
        <v>63</v>
      </c>
      <c r="K24" s="9">
        <v>606</v>
      </c>
      <c r="L24" s="9">
        <v>0</v>
      </c>
      <c r="M24" s="9">
        <v>0</v>
      </c>
      <c r="N24" s="9">
        <v>0</v>
      </c>
      <c r="O24" s="9">
        <v>0</v>
      </c>
      <c r="P24" s="9">
        <v>0</v>
      </c>
      <c r="Q24" s="9">
        <v>0</v>
      </c>
      <c r="R24" s="9">
        <v>0</v>
      </c>
      <c r="S24" s="9">
        <v>0</v>
      </c>
      <c r="T24" s="9">
        <v>0</v>
      </c>
      <c r="U24" s="9">
        <v>0</v>
      </c>
      <c r="V24" s="9">
        <v>0</v>
      </c>
      <c r="W24" s="9">
        <v>0</v>
      </c>
      <c r="X24" s="17" t="e">
        <f t="shared" si="1"/>
        <v>#DIV/0!</v>
      </c>
      <c r="Y24" s="17" t="e">
        <f t="shared" si="2"/>
        <v>#DIV/0!</v>
      </c>
    </row>
    <row r="25" spans="1:25" ht="12.75" customHeight="1" hidden="1">
      <c r="A25" s="3" t="s">
        <v>25</v>
      </c>
      <c r="B25" s="3" t="s">
        <v>17</v>
      </c>
      <c r="C25" s="3" t="s">
        <v>39</v>
      </c>
      <c r="D25" s="9">
        <v>0</v>
      </c>
      <c r="E25" s="9">
        <v>0</v>
      </c>
      <c r="F25" s="9">
        <v>0</v>
      </c>
      <c r="G25" s="9">
        <v>0</v>
      </c>
      <c r="H25" s="9">
        <v>17</v>
      </c>
      <c r="I25" s="9">
        <v>356</v>
      </c>
      <c r="J25" s="9">
        <v>279</v>
      </c>
      <c r="K25" s="11">
        <v>8147</v>
      </c>
      <c r="L25" s="9">
        <v>29</v>
      </c>
      <c r="M25" s="9">
        <v>618</v>
      </c>
      <c r="N25" s="9">
        <v>10</v>
      </c>
      <c r="O25" s="9">
        <v>204</v>
      </c>
      <c r="P25" s="9">
        <v>5</v>
      </c>
      <c r="Q25" s="9">
        <v>108</v>
      </c>
      <c r="R25" s="9">
        <v>0</v>
      </c>
      <c r="S25" s="9">
        <v>0</v>
      </c>
      <c r="T25" s="9">
        <v>0</v>
      </c>
      <c r="U25" s="9">
        <v>0</v>
      </c>
      <c r="V25" s="9">
        <v>0</v>
      </c>
      <c r="W25" s="9">
        <v>0</v>
      </c>
      <c r="X25" s="17" t="e">
        <f t="shared" si="1"/>
        <v>#DIV/0!</v>
      </c>
      <c r="Y25" s="17" t="e">
        <f t="shared" si="2"/>
        <v>#DIV/0!</v>
      </c>
    </row>
    <row r="26" spans="1:25" ht="12.75" customHeight="1">
      <c r="A26" s="12" t="s">
        <v>25</v>
      </c>
      <c r="B26" s="3"/>
      <c r="C26" s="3"/>
      <c r="D26" s="14">
        <f>SUM(D22:D25)</f>
        <v>281530</v>
      </c>
      <c r="E26" s="14">
        <f aca="true" t="shared" si="4" ref="E26:W26">SUM(E22:E25)</f>
        <v>2967766</v>
      </c>
      <c r="F26" s="14">
        <f t="shared" si="4"/>
        <v>375078</v>
      </c>
      <c r="G26" s="14">
        <f t="shared" si="4"/>
        <v>3751436</v>
      </c>
      <c r="H26" s="14">
        <f t="shared" si="4"/>
        <v>267969</v>
      </c>
      <c r="I26" s="14">
        <f t="shared" si="4"/>
        <v>2749496</v>
      </c>
      <c r="J26" s="14">
        <f t="shared" si="4"/>
        <v>217613</v>
      </c>
      <c r="K26" s="14">
        <f t="shared" si="4"/>
        <v>2460539</v>
      </c>
      <c r="L26" s="14">
        <f t="shared" si="4"/>
        <v>178358</v>
      </c>
      <c r="M26" s="14">
        <f t="shared" si="4"/>
        <v>1908849</v>
      </c>
      <c r="N26" s="14">
        <f t="shared" si="4"/>
        <v>148394</v>
      </c>
      <c r="O26" s="14">
        <f t="shared" si="4"/>
        <v>1460760</v>
      </c>
      <c r="P26" s="14">
        <f t="shared" si="4"/>
        <v>101560</v>
      </c>
      <c r="Q26" s="14">
        <f t="shared" si="4"/>
        <v>987519</v>
      </c>
      <c r="R26" s="14">
        <f t="shared" si="4"/>
        <v>78196</v>
      </c>
      <c r="S26" s="14">
        <f t="shared" si="4"/>
        <v>793922</v>
      </c>
      <c r="T26" s="14">
        <f t="shared" si="4"/>
        <v>36429</v>
      </c>
      <c r="U26" s="14">
        <f t="shared" si="4"/>
        <v>353637</v>
      </c>
      <c r="V26" s="14">
        <f t="shared" si="4"/>
        <v>33587</v>
      </c>
      <c r="W26" s="14">
        <f t="shared" si="4"/>
        <v>309067</v>
      </c>
      <c r="X26" s="17">
        <f t="shared" si="1"/>
        <v>-0.07801476845370446</v>
      </c>
      <c r="Y26" s="17">
        <f t="shared" si="2"/>
        <v>-0.1260331922281888</v>
      </c>
    </row>
    <row r="27" spans="1:25" ht="12.75" customHeight="1" hidden="1">
      <c r="A27" s="3" t="s">
        <v>22</v>
      </c>
      <c r="B27" s="3" t="s">
        <v>34</v>
      </c>
      <c r="C27" s="3" t="s">
        <v>39</v>
      </c>
      <c r="D27" s="10">
        <v>185862</v>
      </c>
      <c r="E27" s="11">
        <v>1710259</v>
      </c>
      <c r="F27" s="10">
        <v>206383</v>
      </c>
      <c r="G27" s="11">
        <v>1917009</v>
      </c>
      <c r="H27" s="10">
        <v>165150</v>
      </c>
      <c r="I27" s="11">
        <v>1575843</v>
      </c>
      <c r="J27" s="10">
        <v>153922</v>
      </c>
      <c r="K27" s="11">
        <v>1574967</v>
      </c>
      <c r="L27" s="10">
        <v>206238</v>
      </c>
      <c r="M27" s="11">
        <v>2105646</v>
      </c>
      <c r="N27" s="10">
        <v>171489</v>
      </c>
      <c r="O27" s="11">
        <v>1620972</v>
      </c>
      <c r="P27" s="10">
        <v>119992</v>
      </c>
      <c r="Q27" s="11">
        <v>1034683</v>
      </c>
      <c r="R27" s="10">
        <v>85598</v>
      </c>
      <c r="S27" s="11">
        <v>736742</v>
      </c>
      <c r="T27" s="10">
        <v>32256</v>
      </c>
      <c r="U27" s="11">
        <v>277799</v>
      </c>
      <c r="V27" s="10">
        <v>28188</v>
      </c>
      <c r="W27" s="11">
        <v>244715</v>
      </c>
      <c r="X27" s="17">
        <f t="shared" si="1"/>
        <v>-0.12611607142857142</v>
      </c>
      <c r="Y27" s="17">
        <f t="shared" si="2"/>
        <v>-0.11909330127178283</v>
      </c>
    </row>
    <row r="28" spans="1:25" ht="12.75" customHeight="1" hidden="1">
      <c r="A28" s="3" t="s">
        <v>22</v>
      </c>
      <c r="B28" s="3" t="s">
        <v>3</v>
      </c>
      <c r="C28" s="3" t="s">
        <v>39</v>
      </c>
      <c r="D28" s="10">
        <v>9974</v>
      </c>
      <c r="E28" s="11">
        <v>120772</v>
      </c>
      <c r="F28" s="10">
        <v>27803</v>
      </c>
      <c r="G28" s="11">
        <v>349318</v>
      </c>
      <c r="H28" s="10">
        <v>17286</v>
      </c>
      <c r="I28" s="11">
        <v>190041</v>
      </c>
      <c r="J28" s="10">
        <v>8273</v>
      </c>
      <c r="K28" s="11">
        <v>100605</v>
      </c>
      <c r="L28" s="10">
        <v>12067</v>
      </c>
      <c r="M28" s="11">
        <v>157994</v>
      </c>
      <c r="N28" s="10">
        <v>6644</v>
      </c>
      <c r="O28" s="11">
        <v>111943</v>
      </c>
      <c r="P28" s="10">
        <v>3995</v>
      </c>
      <c r="Q28" s="11">
        <v>79759</v>
      </c>
      <c r="R28" s="10">
        <v>2467</v>
      </c>
      <c r="S28" s="11">
        <v>65722</v>
      </c>
      <c r="T28" s="10">
        <v>1652</v>
      </c>
      <c r="U28" s="11">
        <v>40366</v>
      </c>
      <c r="V28" s="10">
        <v>1076</v>
      </c>
      <c r="W28" s="11">
        <v>38784</v>
      </c>
      <c r="X28" s="17">
        <f t="shared" si="1"/>
        <v>-0.3486682808716707</v>
      </c>
      <c r="Y28" s="17">
        <f t="shared" si="2"/>
        <v>-0.039191398701877815</v>
      </c>
    </row>
    <row r="29" spans="1:25" ht="12.75" customHeight="1" hidden="1">
      <c r="A29" s="3" t="s">
        <v>22</v>
      </c>
      <c r="B29" s="3" t="s">
        <v>8</v>
      </c>
      <c r="C29" s="3" t="s">
        <v>39</v>
      </c>
      <c r="D29" s="9">
        <v>0</v>
      </c>
      <c r="E29" s="9">
        <v>0</v>
      </c>
      <c r="F29" s="9">
        <v>0</v>
      </c>
      <c r="G29" s="9">
        <v>0</v>
      </c>
      <c r="H29" s="9">
        <v>0</v>
      </c>
      <c r="I29" s="9">
        <v>0</v>
      </c>
      <c r="J29" s="9">
        <v>0</v>
      </c>
      <c r="K29" s="9">
        <v>0</v>
      </c>
      <c r="L29" s="9">
        <v>11</v>
      </c>
      <c r="M29" s="9">
        <v>101</v>
      </c>
      <c r="N29" s="9">
        <v>0</v>
      </c>
      <c r="O29" s="9">
        <v>0</v>
      </c>
      <c r="P29" s="9">
        <v>0</v>
      </c>
      <c r="Q29" s="9">
        <v>0</v>
      </c>
      <c r="R29" s="9">
        <v>0</v>
      </c>
      <c r="S29" s="9">
        <v>0</v>
      </c>
      <c r="T29" s="9">
        <v>0</v>
      </c>
      <c r="U29" s="9">
        <v>0</v>
      </c>
      <c r="V29" s="9">
        <v>0</v>
      </c>
      <c r="W29" s="9">
        <v>0</v>
      </c>
      <c r="X29" s="17" t="e">
        <f t="shared" si="1"/>
        <v>#DIV/0!</v>
      </c>
      <c r="Y29" s="17" t="e">
        <f t="shared" si="2"/>
        <v>#DIV/0!</v>
      </c>
    </row>
    <row r="30" spans="1:25" ht="12.75" customHeight="1" hidden="1">
      <c r="A30" s="3" t="s">
        <v>22</v>
      </c>
      <c r="B30" s="3" t="s">
        <v>17</v>
      </c>
      <c r="C30" s="3" t="s">
        <v>39</v>
      </c>
      <c r="D30" s="9">
        <v>0</v>
      </c>
      <c r="E30" s="9">
        <v>0</v>
      </c>
      <c r="F30" s="9">
        <v>0</v>
      </c>
      <c r="G30" s="9">
        <v>0</v>
      </c>
      <c r="H30" s="9">
        <v>92</v>
      </c>
      <c r="I30" s="11">
        <v>1944</v>
      </c>
      <c r="J30" s="9">
        <v>0</v>
      </c>
      <c r="K30" s="9">
        <v>0</v>
      </c>
      <c r="L30" s="9">
        <v>0</v>
      </c>
      <c r="M30" s="9">
        <v>0</v>
      </c>
      <c r="N30" s="9">
        <v>0</v>
      </c>
      <c r="O30" s="9">
        <v>0</v>
      </c>
      <c r="P30" s="9">
        <v>0</v>
      </c>
      <c r="Q30" s="9">
        <v>0</v>
      </c>
      <c r="R30" s="9">
        <v>0</v>
      </c>
      <c r="S30" s="9">
        <v>0</v>
      </c>
      <c r="T30" s="9">
        <v>0</v>
      </c>
      <c r="U30" s="9">
        <v>0</v>
      </c>
      <c r="V30" s="9">
        <v>0</v>
      </c>
      <c r="W30" s="9">
        <v>0</v>
      </c>
      <c r="X30" s="17" t="e">
        <f t="shared" si="1"/>
        <v>#DIV/0!</v>
      </c>
      <c r="Y30" s="17" t="e">
        <f t="shared" si="2"/>
        <v>#DIV/0!</v>
      </c>
    </row>
    <row r="31" spans="1:25" ht="12.75" customHeight="1">
      <c r="A31" s="12" t="s">
        <v>22</v>
      </c>
      <c r="B31" s="3"/>
      <c r="C31" s="3"/>
      <c r="D31" s="14">
        <f>SUM(D27:D30)</f>
        <v>195836</v>
      </c>
      <c r="E31" s="14">
        <f aca="true" t="shared" si="5" ref="E31:W31">SUM(E27:E30)</f>
        <v>1831031</v>
      </c>
      <c r="F31" s="14">
        <f t="shared" si="5"/>
        <v>234186</v>
      </c>
      <c r="G31" s="14">
        <f t="shared" si="5"/>
        <v>2266327</v>
      </c>
      <c r="H31" s="14">
        <f t="shared" si="5"/>
        <v>182528</v>
      </c>
      <c r="I31" s="14">
        <f t="shared" si="5"/>
        <v>1767828</v>
      </c>
      <c r="J31" s="14">
        <f t="shared" si="5"/>
        <v>162195</v>
      </c>
      <c r="K31" s="14">
        <f t="shared" si="5"/>
        <v>1675572</v>
      </c>
      <c r="L31" s="14">
        <f t="shared" si="5"/>
        <v>218316</v>
      </c>
      <c r="M31" s="14">
        <f t="shared" si="5"/>
        <v>2263741</v>
      </c>
      <c r="N31" s="14">
        <f t="shared" si="5"/>
        <v>178133</v>
      </c>
      <c r="O31" s="14">
        <f t="shared" si="5"/>
        <v>1732915</v>
      </c>
      <c r="P31" s="14">
        <f t="shared" si="5"/>
        <v>123987</v>
      </c>
      <c r="Q31" s="14">
        <f t="shared" si="5"/>
        <v>1114442</v>
      </c>
      <c r="R31" s="14">
        <f t="shared" si="5"/>
        <v>88065</v>
      </c>
      <c r="S31" s="14">
        <f t="shared" si="5"/>
        <v>802464</v>
      </c>
      <c r="T31" s="14">
        <f t="shared" si="5"/>
        <v>33908</v>
      </c>
      <c r="U31" s="14">
        <f t="shared" si="5"/>
        <v>318165</v>
      </c>
      <c r="V31" s="14">
        <f t="shared" si="5"/>
        <v>29264</v>
      </c>
      <c r="W31" s="14">
        <f t="shared" si="5"/>
        <v>283499</v>
      </c>
      <c r="X31" s="17">
        <f t="shared" si="1"/>
        <v>-0.13695882977468443</v>
      </c>
      <c r="Y31" s="17">
        <f t="shared" si="2"/>
        <v>-0.10895604481951189</v>
      </c>
    </row>
    <row r="32" spans="1:25" ht="12" customHeight="1" hidden="1">
      <c r="A32" s="3" t="s">
        <v>7</v>
      </c>
      <c r="B32" s="3" t="s">
        <v>34</v>
      </c>
      <c r="C32" s="3" t="s">
        <v>39</v>
      </c>
      <c r="D32" s="10">
        <v>182669</v>
      </c>
      <c r="E32" s="11">
        <v>1681159</v>
      </c>
      <c r="F32" s="10">
        <v>205284</v>
      </c>
      <c r="G32" s="11">
        <v>1902975</v>
      </c>
      <c r="H32" s="10">
        <v>165067</v>
      </c>
      <c r="I32" s="11">
        <v>1575148</v>
      </c>
      <c r="J32" s="10">
        <v>153856</v>
      </c>
      <c r="K32" s="11">
        <v>1574399</v>
      </c>
      <c r="L32" s="10">
        <v>205311</v>
      </c>
      <c r="M32" s="11">
        <v>2096479</v>
      </c>
      <c r="N32" s="10">
        <v>169546</v>
      </c>
      <c r="O32" s="11">
        <v>1602594</v>
      </c>
      <c r="P32" s="10">
        <v>119851</v>
      </c>
      <c r="Q32" s="11">
        <v>1033476</v>
      </c>
      <c r="R32" s="10">
        <v>85598</v>
      </c>
      <c r="S32" s="11">
        <v>736742</v>
      </c>
      <c r="T32" s="10">
        <v>32256</v>
      </c>
      <c r="U32" s="11">
        <v>277799</v>
      </c>
      <c r="V32" s="10">
        <v>27992</v>
      </c>
      <c r="W32" s="11">
        <v>243033</v>
      </c>
      <c r="X32" s="17">
        <f t="shared" si="1"/>
        <v>-0.13219246031746032</v>
      </c>
      <c r="Y32" s="17">
        <f t="shared" si="2"/>
        <v>-0.1251480386898441</v>
      </c>
    </row>
    <row r="33" spans="1:25" ht="12.75" customHeight="1" hidden="1">
      <c r="A33" s="3" t="s">
        <v>7</v>
      </c>
      <c r="B33" s="3" t="s">
        <v>3</v>
      </c>
      <c r="C33" s="3" t="s">
        <v>39</v>
      </c>
      <c r="D33" s="10">
        <v>5014</v>
      </c>
      <c r="E33" s="11">
        <v>63255</v>
      </c>
      <c r="F33" s="10">
        <v>13729</v>
      </c>
      <c r="G33" s="11">
        <v>176538</v>
      </c>
      <c r="H33" s="10">
        <v>10282</v>
      </c>
      <c r="I33" s="11">
        <v>122076</v>
      </c>
      <c r="J33" s="10">
        <v>7779</v>
      </c>
      <c r="K33" s="11">
        <v>94919</v>
      </c>
      <c r="L33" s="10">
        <v>11200</v>
      </c>
      <c r="M33" s="11">
        <v>149535</v>
      </c>
      <c r="N33" s="10">
        <v>6644</v>
      </c>
      <c r="O33" s="11">
        <v>111943</v>
      </c>
      <c r="P33" s="10">
        <v>3995</v>
      </c>
      <c r="Q33" s="11">
        <v>79759</v>
      </c>
      <c r="R33" s="10">
        <v>2467</v>
      </c>
      <c r="S33" s="11">
        <v>65722</v>
      </c>
      <c r="T33" s="10">
        <v>1652</v>
      </c>
      <c r="U33" s="11">
        <v>40366</v>
      </c>
      <c r="V33" s="10">
        <v>1076</v>
      </c>
      <c r="W33" s="11">
        <v>38784</v>
      </c>
      <c r="X33" s="17">
        <f t="shared" si="1"/>
        <v>-0.3486682808716707</v>
      </c>
      <c r="Y33" s="17">
        <f t="shared" si="2"/>
        <v>-0.039191398701877815</v>
      </c>
    </row>
    <row r="34" spans="1:25" ht="12.75" customHeight="1" hidden="1">
      <c r="A34" s="3" t="s">
        <v>7</v>
      </c>
      <c r="B34" s="3" t="s">
        <v>17</v>
      </c>
      <c r="C34" s="3" t="s">
        <v>39</v>
      </c>
      <c r="D34" s="9">
        <v>0</v>
      </c>
      <c r="E34" s="9">
        <v>0</v>
      </c>
      <c r="F34" s="9">
        <v>0</v>
      </c>
      <c r="G34" s="9">
        <v>0</v>
      </c>
      <c r="H34" s="9">
        <v>92</v>
      </c>
      <c r="I34" s="11">
        <v>1944</v>
      </c>
      <c r="J34" s="9">
        <v>0</v>
      </c>
      <c r="K34" s="9">
        <v>0</v>
      </c>
      <c r="L34" s="9">
        <v>0</v>
      </c>
      <c r="M34" s="9">
        <v>0</v>
      </c>
      <c r="N34" s="9">
        <v>0</v>
      </c>
      <c r="O34" s="9">
        <v>0</v>
      </c>
      <c r="P34" s="9">
        <v>0</v>
      </c>
      <c r="Q34" s="9">
        <v>0</v>
      </c>
      <c r="R34" s="9">
        <v>0</v>
      </c>
      <c r="S34" s="9">
        <v>0</v>
      </c>
      <c r="T34" s="9">
        <v>0</v>
      </c>
      <c r="U34" s="9">
        <v>0</v>
      </c>
      <c r="V34" s="9">
        <v>0</v>
      </c>
      <c r="W34" s="9">
        <v>0</v>
      </c>
      <c r="X34" s="17" t="e">
        <f t="shared" si="1"/>
        <v>#DIV/0!</v>
      </c>
      <c r="Y34" s="17" t="e">
        <f t="shared" si="2"/>
        <v>#DIV/0!</v>
      </c>
    </row>
    <row r="35" spans="1:25" ht="12.75" customHeight="1">
      <c r="A35" s="12" t="s">
        <v>7</v>
      </c>
      <c r="B35" s="3"/>
      <c r="C35" s="3"/>
      <c r="D35" s="14">
        <f>SUM(D32:D34)</f>
        <v>187683</v>
      </c>
      <c r="E35" s="14">
        <f aca="true" t="shared" si="6" ref="E35:W35">SUM(E32:E34)</f>
        <v>1744414</v>
      </c>
      <c r="F35" s="14">
        <f t="shared" si="6"/>
        <v>219013</v>
      </c>
      <c r="G35" s="14">
        <f t="shared" si="6"/>
        <v>2079513</v>
      </c>
      <c r="H35" s="14">
        <f t="shared" si="6"/>
        <v>175441</v>
      </c>
      <c r="I35" s="14">
        <f t="shared" si="6"/>
        <v>1699168</v>
      </c>
      <c r="J35" s="14">
        <f t="shared" si="6"/>
        <v>161635</v>
      </c>
      <c r="K35" s="14">
        <f t="shared" si="6"/>
        <v>1669318</v>
      </c>
      <c r="L35" s="14">
        <f t="shared" si="6"/>
        <v>216511</v>
      </c>
      <c r="M35" s="14">
        <f t="shared" si="6"/>
        <v>2246014</v>
      </c>
      <c r="N35" s="14">
        <f t="shared" si="6"/>
        <v>176190</v>
      </c>
      <c r="O35" s="14">
        <f t="shared" si="6"/>
        <v>1714537</v>
      </c>
      <c r="P35" s="14">
        <f t="shared" si="6"/>
        <v>123846</v>
      </c>
      <c r="Q35" s="14">
        <f t="shared" si="6"/>
        <v>1113235</v>
      </c>
      <c r="R35" s="14">
        <f t="shared" si="6"/>
        <v>88065</v>
      </c>
      <c r="S35" s="14">
        <f t="shared" si="6"/>
        <v>802464</v>
      </c>
      <c r="T35" s="14">
        <f t="shared" si="6"/>
        <v>33908</v>
      </c>
      <c r="U35" s="14">
        <f t="shared" si="6"/>
        <v>318165</v>
      </c>
      <c r="V35" s="14">
        <f t="shared" si="6"/>
        <v>29068</v>
      </c>
      <c r="W35" s="14">
        <f t="shared" si="6"/>
        <v>281817</v>
      </c>
      <c r="X35" s="17">
        <f t="shared" si="1"/>
        <v>-0.14273917659549368</v>
      </c>
      <c r="Y35" s="17">
        <f t="shared" si="2"/>
        <v>-0.1142426099665268</v>
      </c>
    </row>
    <row r="36" spans="1:25" ht="12.75" customHeight="1" hidden="1">
      <c r="A36" s="3" t="s">
        <v>2</v>
      </c>
      <c r="B36" s="3" t="s">
        <v>3</v>
      </c>
      <c r="C36" s="3" t="s">
        <v>39</v>
      </c>
      <c r="D36" s="10">
        <v>28812</v>
      </c>
      <c r="E36" s="11">
        <v>289951</v>
      </c>
      <c r="F36" s="10">
        <v>35450</v>
      </c>
      <c r="G36" s="11">
        <v>393294</v>
      </c>
      <c r="H36" s="10">
        <v>40497</v>
      </c>
      <c r="I36" s="11">
        <v>464080</v>
      </c>
      <c r="J36" s="10">
        <v>6643</v>
      </c>
      <c r="K36" s="11">
        <v>74786</v>
      </c>
      <c r="L36" s="10">
        <v>2213</v>
      </c>
      <c r="M36" s="11">
        <v>30491</v>
      </c>
      <c r="N36" s="9">
        <v>995</v>
      </c>
      <c r="O36" s="11">
        <v>12414</v>
      </c>
      <c r="P36" s="9">
        <v>0</v>
      </c>
      <c r="Q36" s="9">
        <v>0</v>
      </c>
      <c r="R36" s="10">
        <v>1021</v>
      </c>
      <c r="S36" s="11">
        <v>20448</v>
      </c>
      <c r="T36" s="9">
        <v>105</v>
      </c>
      <c r="U36" s="11">
        <v>1359</v>
      </c>
      <c r="V36" s="10">
        <v>9315</v>
      </c>
      <c r="W36" s="11">
        <v>136425</v>
      </c>
      <c r="X36" s="17">
        <f t="shared" si="1"/>
        <v>87.71428571428571</v>
      </c>
      <c r="Y36" s="17">
        <f t="shared" si="2"/>
        <v>99.38631346578366</v>
      </c>
    </row>
    <row r="37" spans="1:25" ht="12.75" customHeight="1" hidden="1">
      <c r="A37" s="3" t="s">
        <v>2</v>
      </c>
      <c r="B37" s="3" t="s">
        <v>34</v>
      </c>
      <c r="C37" s="3" t="s">
        <v>39</v>
      </c>
      <c r="D37" s="10">
        <v>20417</v>
      </c>
      <c r="E37" s="11">
        <v>968330</v>
      </c>
      <c r="F37" s="10">
        <v>9861</v>
      </c>
      <c r="G37" s="11">
        <v>195766</v>
      </c>
      <c r="H37" s="10">
        <v>4269</v>
      </c>
      <c r="I37" s="11">
        <v>37069</v>
      </c>
      <c r="J37" s="10">
        <v>12637</v>
      </c>
      <c r="K37" s="11">
        <v>121486</v>
      </c>
      <c r="L37" s="10">
        <v>2995</v>
      </c>
      <c r="M37" s="11">
        <v>30179</v>
      </c>
      <c r="N37" s="10">
        <v>5676</v>
      </c>
      <c r="O37" s="11">
        <v>58919</v>
      </c>
      <c r="P37" s="10">
        <v>5358</v>
      </c>
      <c r="Q37" s="11">
        <v>46103</v>
      </c>
      <c r="R37" s="10">
        <v>19483</v>
      </c>
      <c r="S37" s="11">
        <v>170739</v>
      </c>
      <c r="T37" s="10">
        <v>2122</v>
      </c>
      <c r="U37" s="11">
        <v>19934</v>
      </c>
      <c r="V37" s="10">
        <v>2261</v>
      </c>
      <c r="W37" s="11">
        <v>20250</v>
      </c>
      <c r="X37" s="17">
        <f t="shared" si="1"/>
        <v>0.06550424128180961</v>
      </c>
      <c r="Y37" s="17">
        <f t="shared" si="2"/>
        <v>0.01585231263168456</v>
      </c>
    </row>
    <row r="38" spans="1:25" ht="12.75" customHeight="1" hidden="1">
      <c r="A38" s="3" t="s">
        <v>2</v>
      </c>
      <c r="B38" s="3" t="s">
        <v>8</v>
      </c>
      <c r="C38" s="3" t="s">
        <v>39</v>
      </c>
      <c r="D38" s="10">
        <v>9058</v>
      </c>
      <c r="E38" s="11">
        <v>95311</v>
      </c>
      <c r="F38" s="10">
        <v>7715</v>
      </c>
      <c r="G38" s="11">
        <v>75589</v>
      </c>
      <c r="H38" s="10">
        <v>1336</v>
      </c>
      <c r="I38" s="11">
        <v>13032</v>
      </c>
      <c r="J38" s="9">
        <v>545</v>
      </c>
      <c r="K38" s="11">
        <v>5240</v>
      </c>
      <c r="L38" s="9">
        <v>19</v>
      </c>
      <c r="M38" s="9">
        <v>186</v>
      </c>
      <c r="N38" s="9">
        <v>146</v>
      </c>
      <c r="O38" s="11">
        <v>1407</v>
      </c>
      <c r="P38" s="9">
        <v>644</v>
      </c>
      <c r="Q38" s="11">
        <v>6188</v>
      </c>
      <c r="R38" s="9">
        <v>406</v>
      </c>
      <c r="S38" s="11">
        <v>3898</v>
      </c>
      <c r="T38" s="9">
        <v>47</v>
      </c>
      <c r="U38" s="9">
        <v>453</v>
      </c>
      <c r="V38" s="9">
        <v>54</v>
      </c>
      <c r="W38" s="9">
        <v>515</v>
      </c>
      <c r="X38" s="17">
        <f t="shared" si="1"/>
        <v>0.14893617021276595</v>
      </c>
      <c r="Y38" s="17">
        <f t="shared" si="2"/>
        <v>0.1368653421633554</v>
      </c>
    </row>
    <row r="39" spans="1:25" ht="12.75" customHeight="1" hidden="1">
      <c r="A39" s="3" t="s">
        <v>2</v>
      </c>
      <c r="B39" s="3" t="s">
        <v>17</v>
      </c>
      <c r="C39" s="3" t="s">
        <v>39</v>
      </c>
      <c r="D39" s="9">
        <v>120</v>
      </c>
      <c r="E39" s="11">
        <v>2538</v>
      </c>
      <c r="F39" s="9">
        <v>241</v>
      </c>
      <c r="G39" s="11">
        <v>5113</v>
      </c>
      <c r="H39" s="9">
        <v>168</v>
      </c>
      <c r="I39" s="11">
        <v>9435</v>
      </c>
      <c r="J39" s="9">
        <v>0</v>
      </c>
      <c r="K39" s="9">
        <v>0</v>
      </c>
      <c r="L39" s="9">
        <v>0</v>
      </c>
      <c r="M39" s="9">
        <v>0</v>
      </c>
      <c r="N39" s="9">
        <v>0</v>
      </c>
      <c r="O39" s="9">
        <v>0</v>
      </c>
      <c r="P39" s="9">
        <v>0</v>
      </c>
      <c r="Q39" s="9">
        <v>0</v>
      </c>
      <c r="R39" s="9">
        <v>0</v>
      </c>
      <c r="S39" s="9">
        <v>0</v>
      </c>
      <c r="T39" s="9">
        <v>0</v>
      </c>
      <c r="U39" s="9">
        <v>0</v>
      </c>
      <c r="V39" s="9">
        <v>0</v>
      </c>
      <c r="W39" s="9">
        <v>0</v>
      </c>
      <c r="X39" s="17" t="e">
        <f t="shared" si="1"/>
        <v>#DIV/0!</v>
      </c>
      <c r="Y39" s="17" t="e">
        <f t="shared" si="2"/>
        <v>#DIV/0!</v>
      </c>
    </row>
    <row r="40" spans="1:25" ht="12.75" customHeight="1">
      <c r="A40" s="12" t="s">
        <v>2</v>
      </c>
      <c r="B40" s="3"/>
      <c r="C40" s="3"/>
      <c r="D40" s="14">
        <f>SUM(D36:D39)</f>
        <v>58407</v>
      </c>
      <c r="E40" s="14">
        <f aca="true" t="shared" si="7" ref="E40:W40">SUM(E36:E39)</f>
        <v>1356130</v>
      </c>
      <c r="F40" s="14">
        <f t="shared" si="7"/>
        <v>53267</v>
      </c>
      <c r="G40" s="14">
        <f t="shared" si="7"/>
        <v>669762</v>
      </c>
      <c r="H40" s="14">
        <f t="shared" si="7"/>
        <v>46270</v>
      </c>
      <c r="I40" s="14">
        <f t="shared" si="7"/>
        <v>523616</v>
      </c>
      <c r="J40" s="14">
        <f t="shared" si="7"/>
        <v>19825</v>
      </c>
      <c r="K40" s="14">
        <f t="shared" si="7"/>
        <v>201512</v>
      </c>
      <c r="L40" s="14">
        <f t="shared" si="7"/>
        <v>5227</v>
      </c>
      <c r="M40" s="14">
        <f t="shared" si="7"/>
        <v>60856</v>
      </c>
      <c r="N40" s="14">
        <f t="shared" si="7"/>
        <v>6817</v>
      </c>
      <c r="O40" s="14">
        <f t="shared" si="7"/>
        <v>72740</v>
      </c>
      <c r="P40" s="14">
        <f t="shared" si="7"/>
        <v>6002</v>
      </c>
      <c r="Q40" s="14">
        <f t="shared" si="7"/>
        <v>52291</v>
      </c>
      <c r="R40" s="14">
        <f t="shared" si="7"/>
        <v>20910</v>
      </c>
      <c r="S40" s="14">
        <f t="shared" si="7"/>
        <v>195085</v>
      </c>
      <c r="T40" s="14">
        <f t="shared" si="7"/>
        <v>2274</v>
      </c>
      <c r="U40" s="14">
        <f t="shared" si="7"/>
        <v>21746</v>
      </c>
      <c r="V40" s="14">
        <f t="shared" si="7"/>
        <v>11630</v>
      </c>
      <c r="W40" s="14">
        <f t="shared" si="7"/>
        <v>157190</v>
      </c>
      <c r="X40" s="17">
        <f t="shared" si="1"/>
        <v>4.114335971855761</v>
      </c>
      <c r="Y40" s="17">
        <f t="shared" si="2"/>
        <v>6.228455807964683</v>
      </c>
    </row>
    <row r="41" spans="1:25" ht="12.75" customHeight="1" hidden="1">
      <c r="A41" s="3" t="s">
        <v>24</v>
      </c>
      <c r="B41" s="3" t="s">
        <v>34</v>
      </c>
      <c r="C41" s="3" t="s">
        <v>39</v>
      </c>
      <c r="D41" s="10">
        <v>39536</v>
      </c>
      <c r="E41" s="11">
        <v>388762</v>
      </c>
      <c r="F41" s="10">
        <v>40839</v>
      </c>
      <c r="G41" s="11">
        <v>430164</v>
      </c>
      <c r="H41" s="10">
        <v>21046</v>
      </c>
      <c r="I41" s="11">
        <v>186350</v>
      </c>
      <c r="J41" s="10">
        <v>23285</v>
      </c>
      <c r="K41" s="11">
        <v>225747</v>
      </c>
      <c r="L41" s="10">
        <v>18830</v>
      </c>
      <c r="M41" s="11">
        <v>183257</v>
      </c>
      <c r="N41" s="10">
        <v>25624</v>
      </c>
      <c r="O41" s="11">
        <v>232845</v>
      </c>
      <c r="P41" s="10">
        <v>26980</v>
      </c>
      <c r="Q41" s="11">
        <v>232249</v>
      </c>
      <c r="R41" s="10">
        <v>22349</v>
      </c>
      <c r="S41" s="11">
        <v>192301</v>
      </c>
      <c r="T41" s="10">
        <v>11318</v>
      </c>
      <c r="U41" s="11">
        <v>97385</v>
      </c>
      <c r="V41" s="10">
        <v>5805</v>
      </c>
      <c r="W41" s="11">
        <v>49943</v>
      </c>
      <c r="X41" s="17">
        <f t="shared" si="1"/>
        <v>-0.4871001943806326</v>
      </c>
      <c r="Y41" s="17">
        <f t="shared" si="2"/>
        <v>-0.4871592134312266</v>
      </c>
    </row>
    <row r="42" spans="1:25" ht="12.75" customHeight="1" hidden="1">
      <c r="A42" s="3" t="s">
        <v>24</v>
      </c>
      <c r="B42" s="3" t="s">
        <v>3</v>
      </c>
      <c r="C42" s="3" t="s">
        <v>39</v>
      </c>
      <c r="D42" s="9">
        <v>761</v>
      </c>
      <c r="E42" s="11">
        <v>9071</v>
      </c>
      <c r="F42" s="9">
        <v>797</v>
      </c>
      <c r="G42" s="11">
        <v>13107</v>
      </c>
      <c r="H42" s="9">
        <v>158</v>
      </c>
      <c r="I42" s="11">
        <v>1850</v>
      </c>
      <c r="J42" s="9">
        <v>0</v>
      </c>
      <c r="K42" s="9">
        <v>0</v>
      </c>
      <c r="L42" s="9">
        <v>0</v>
      </c>
      <c r="M42" s="9">
        <v>0</v>
      </c>
      <c r="N42" s="9">
        <v>148</v>
      </c>
      <c r="O42" s="11">
        <v>2799</v>
      </c>
      <c r="P42" s="9">
        <v>362</v>
      </c>
      <c r="Q42" s="11">
        <v>11374</v>
      </c>
      <c r="R42" s="9">
        <v>540</v>
      </c>
      <c r="S42" s="11">
        <v>15996</v>
      </c>
      <c r="T42" s="9">
        <v>388</v>
      </c>
      <c r="U42" s="11">
        <v>11235</v>
      </c>
      <c r="V42" s="9">
        <v>0</v>
      </c>
      <c r="W42" s="9">
        <v>0</v>
      </c>
      <c r="X42" s="17">
        <f t="shared" si="1"/>
        <v>-1</v>
      </c>
      <c r="Y42" s="17">
        <f t="shared" si="2"/>
        <v>-1</v>
      </c>
    </row>
    <row r="43" spans="1:25" ht="12.75" customHeight="1" hidden="1">
      <c r="A43" s="3" t="s">
        <v>24</v>
      </c>
      <c r="B43" s="3" t="s">
        <v>8</v>
      </c>
      <c r="C43" s="3" t="s">
        <v>39</v>
      </c>
      <c r="D43" s="9">
        <v>0</v>
      </c>
      <c r="E43" s="9">
        <v>0</v>
      </c>
      <c r="F43" s="10">
        <v>5455</v>
      </c>
      <c r="G43" s="11">
        <v>43865</v>
      </c>
      <c r="H43" s="10">
        <v>8356</v>
      </c>
      <c r="I43" s="11">
        <v>71599</v>
      </c>
      <c r="J43" s="9">
        <v>0</v>
      </c>
      <c r="K43" s="9">
        <v>0</v>
      </c>
      <c r="L43" s="9">
        <v>0</v>
      </c>
      <c r="M43" s="9">
        <v>0</v>
      </c>
      <c r="N43" s="9">
        <v>0</v>
      </c>
      <c r="O43" s="9">
        <v>0</v>
      </c>
      <c r="P43" s="9">
        <v>0</v>
      </c>
      <c r="Q43" s="9">
        <v>0</v>
      </c>
      <c r="R43" s="9">
        <v>0</v>
      </c>
      <c r="S43" s="9">
        <v>0</v>
      </c>
      <c r="T43" s="9">
        <v>0</v>
      </c>
      <c r="U43" s="9">
        <v>0</v>
      </c>
      <c r="V43" s="9">
        <v>0</v>
      </c>
      <c r="W43" s="9">
        <v>0</v>
      </c>
      <c r="X43" s="17" t="e">
        <f t="shared" si="1"/>
        <v>#DIV/0!</v>
      </c>
      <c r="Y43" s="17" t="e">
        <f t="shared" si="2"/>
        <v>#DIV/0!</v>
      </c>
    </row>
    <row r="44" spans="1:25" ht="12.75" customHeight="1">
      <c r="A44" s="12" t="s">
        <v>24</v>
      </c>
      <c r="B44" s="3"/>
      <c r="C44" s="3"/>
      <c r="D44" s="14">
        <f>SUM(D41:D43)</f>
        <v>40297</v>
      </c>
      <c r="E44" s="14">
        <f aca="true" t="shared" si="8" ref="E44:W44">SUM(E41:E43)</f>
        <v>397833</v>
      </c>
      <c r="F44" s="14">
        <f t="shared" si="8"/>
        <v>47091</v>
      </c>
      <c r="G44" s="14">
        <f t="shared" si="8"/>
        <v>487136</v>
      </c>
      <c r="H44" s="14">
        <f t="shared" si="8"/>
        <v>29560</v>
      </c>
      <c r="I44" s="14">
        <f t="shared" si="8"/>
        <v>259799</v>
      </c>
      <c r="J44" s="14">
        <f t="shared" si="8"/>
        <v>23285</v>
      </c>
      <c r="K44" s="14">
        <f t="shared" si="8"/>
        <v>225747</v>
      </c>
      <c r="L44" s="14">
        <f t="shared" si="8"/>
        <v>18830</v>
      </c>
      <c r="M44" s="14">
        <f t="shared" si="8"/>
        <v>183257</v>
      </c>
      <c r="N44" s="14">
        <f t="shared" si="8"/>
        <v>25772</v>
      </c>
      <c r="O44" s="14">
        <f t="shared" si="8"/>
        <v>235644</v>
      </c>
      <c r="P44" s="14">
        <f t="shared" si="8"/>
        <v>27342</v>
      </c>
      <c r="Q44" s="14">
        <f t="shared" si="8"/>
        <v>243623</v>
      </c>
      <c r="R44" s="14">
        <f t="shared" si="8"/>
        <v>22889</v>
      </c>
      <c r="S44" s="14">
        <f t="shared" si="8"/>
        <v>208297</v>
      </c>
      <c r="T44" s="14">
        <f t="shared" si="8"/>
        <v>11706</v>
      </c>
      <c r="U44" s="14">
        <f t="shared" si="8"/>
        <v>108620</v>
      </c>
      <c r="V44" s="14">
        <f t="shared" si="8"/>
        <v>5805</v>
      </c>
      <c r="W44" s="14">
        <f t="shared" si="8"/>
        <v>49943</v>
      </c>
      <c r="X44" s="17">
        <f t="shared" si="1"/>
        <v>-0.5041004613018965</v>
      </c>
      <c r="Y44" s="17">
        <f t="shared" si="2"/>
        <v>-0.5402043822500461</v>
      </c>
    </row>
    <row r="45" spans="1:25" ht="12.75" customHeight="1" hidden="1">
      <c r="A45" s="3" t="s">
        <v>33</v>
      </c>
      <c r="B45" s="3" t="s">
        <v>34</v>
      </c>
      <c r="C45" s="3" t="s">
        <v>39</v>
      </c>
      <c r="D45" s="9">
        <v>0</v>
      </c>
      <c r="E45" s="9">
        <v>0</v>
      </c>
      <c r="F45" s="9">
        <v>0</v>
      </c>
      <c r="G45" s="9">
        <v>0</v>
      </c>
      <c r="H45" s="9">
        <v>0</v>
      </c>
      <c r="I45" s="9">
        <v>0</v>
      </c>
      <c r="J45" s="10">
        <v>2564</v>
      </c>
      <c r="K45" s="11">
        <v>25801</v>
      </c>
      <c r="L45" s="10">
        <v>4820</v>
      </c>
      <c r="M45" s="11">
        <v>46680</v>
      </c>
      <c r="N45" s="9">
        <v>538</v>
      </c>
      <c r="O45" s="11">
        <v>4865</v>
      </c>
      <c r="P45" s="10">
        <v>4638</v>
      </c>
      <c r="Q45" s="11">
        <v>39906</v>
      </c>
      <c r="R45" s="10">
        <v>2423</v>
      </c>
      <c r="S45" s="11">
        <v>20849</v>
      </c>
      <c r="T45" s="10">
        <v>1059</v>
      </c>
      <c r="U45" s="11">
        <v>9116</v>
      </c>
      <c r="V45" s="10">
        <v>3496</v>
      </c>
      <c r="W45" s="11">
        <v>30079</v>
      </c>
      <c r="X45" s="17">
        <f t="shared" si="1"/>
        <v>2.3012275731822474</v>
      </c>
      <c r="Y45" s="17">
        <f t="shared" si="2"/>
        <v>2.299583150504607</v>
      </c>
    </row>
    <row r="46" spans="1:25" ht="12.75" customHeight="1" hidden="1">
      <c r="A46" s="3" t="s">
        <v>33</v>
      </c>
      <c r="B46" s="3" t="s">
        <v>3</v>
      </c>
      <c r="C46" s="3" t="s">
        <v>39</v>
      </c>
      <c r="D46" s="9">
        <v>3</v>
      </c>
      <c r="E46" s="9">
        <v>25</v>
      </c>
      <c r="F46" s="9">
        <v>109</v>
      </c>
      <c r="G46" s="9">
        <v>800</v>
      </c>
      <c r="H46" s="9">
        <v>0</v>
      </c>
      <c r="I46" s="9">
        <v>0</v>
      </c>
      <c r="J46" s="9">
        <v>0</v>
      </c>
      <c r="K46" s="9">
        <v>0</v>
      </c>
      <c r="L46" s="9">
        <v>432</v>
      </c>
      <c r="M46" s="11">
        <v>5669</v>
      </c>
      <c r="N46" s="9">
        <v>0</v>
      </c>
      <c r="O46" s="9">
        <v>0</v>
      </c>
      <c r="P46" s="9">
        <v>298</v>
      </c>
      <c r="Q46" s="11">
        <v>7267</v>
      </c>
      <c r="R46" s="10">
        <v>2821</v>
      </c>
      <c r="S46" s="11">
        <v>95111</v>
      </c>
      <c r="T46" s="9">
        <v>894</v>
      </c>
      <c r="U46" s="11">
        <v>21847</v>
      </c>
      <c r="V46" s="9">
        <v>0</v>
      </c>
      <c r="W46" s="9">
        <v>0</v>
      </c>
      <c r="X46" s="17">
        <f t="shared" si="1"/>
        <v>-1</v>
      </c>
      <c r="Y46" s="17">
        <f t="shared" si="2"/>
        <v>-1</v>
      </c>
    </row>
    <row r="47" spans="1:25" ht="12.75" customHeight="1">
      <c r="A47" s="12" t="s">
        <v>33</v>
      </c>
      <c r="B47" s="3"/>
      <c r="C47" s="3"/>
      <c r="D47" s="15">
        <f>SUM(D45:D46)</f>
        <v>3</v>
      </c>
      <c r="E47" s="15">
        <f aca="true" t="shared" si="9" ref="E47:W47">SUM(E45:E46)</f>
        <v>25</v>
      </c>
      <c r="F47" s="15">
        <f t="shared" si="9"/>
        <v>109</v>
      </c>
      <c r="G47" s="15">
        <f t="shared" si="9"/>
        <v>800</v>
      </c>
      <c r="H47" s="15">
        <f t="shared" si="9"/>
        <v>0</v>
      </c>
      <c r="I47" s="15">
        <f t="shared" si="9"/>
        <v>0</v>
      </c>
      <c r="J47" s="15">
        <f t="shared" si="9"/>
        <v>2564</v>
      </c>
      <c r="K47" s="15">
        <f t="shared" si="9"/>
        <v>25801</v>
      </c>
      <c r="L47" s="15">
        <f t="shared" si="9"/>
        <v>5252</v>
      </c>
      <c r="M47" s="15">
        <f t="shared" si="9"/>
        <v>52349</v>
      </c>
      <c r="N47" s="15">
        <f t="shared" si="9"/>
        <v>538</v>
      </c>
      <c r="O47" s="15">
        <f t="shared" si="9"/>
        <v>4865</v>
      </c>
      <c r="P47" s="15">
        <f t="shared" si="9"/>
        <v>4936</v>
      </c>
      <c r="Q47" s="15">
        <f t="shared" si="9"/>
        <v>47173</v>
      </c>
      <c r="R47" s="15">
        <f t="shared" si="9"/>
        <v>5244</v>
      </c>
      <c r="S47" s="15">
        <f t="shared" si="9"/>
        <v>115960</v>
      </c>
      <c r="T47" s="15">
        <f t="shared" si="9"/>
        <v>1953</v>
      </c>
      <c r="U47" s="15">
        <f t="shared" si="9"/>
        <v>30963</v>
      </c>
      <c r="V47" s="15">
        <f t="shared" si="9"/>
        <v>3496</v>
      </c>
      <c r="W47" s="15">
        <f t="shared" si="9"/>
        <v>30079</v>
      </c>
      <c r="X47" s="17">
        <f t="shared" si="1"/>
        <v>0.7900665642601127</v>
      </c>
      <c r="Y47" s="17">
        <f t="shared" si="2"/>
        <v>-0.028550205083486744</v>
      </c>
    </row>
    <row r="48" spans="1:25" ht="12.75" customHeight="1" hidden="1">
      <c r="A48" s="13" t="s">
        <v>38</v>
      </c>
      <c r="B48" s="3" t="s">
        <v>34</v>
      </c>
      <c r="C48" s="3" t="s">
        <v>39</v>
      </c>
      <c r="D48" s="10">
        <v>34680</v>
      </c>
      <c r="E48" s="11">
        <v>324055</v>
      </c>
      <c r="F48" s="10">
        <v>50110</v>
      </c>
      <c r="G48" s="11">
        <v>466161</v>
      </c>
      <c r="H48" s="10">
        <v>47261</v>
      </c>
      <c r="I48" s="11">
        <v>453481</v>
      </c>
      <c r="J48" s="10">
        <v>17655</v>
      </c>
      <c r="K48" s="11">
        <v>179683</v>
      </c>
      <c r="L48" s="10">
        <v>27528</v>
      </c>
      <c r="M48" s="11">
        <v>272899</v>
      </c>
      <c r="N48" s="10">
        <v>10647</v>
      </c>
      <c r="O48" s="11">
        <v>92350</v>
      </c>
      <c r="P48" s="10">
        <v>12553</v>
      </c>
      <c r="Q48" s="11">
        <v>95240</v>
      </c>
      <c r="R48" s="10">
        <v>2353</v>
      </c>
      <c r="S48" s="11">
        <v>20244</v>
      </c>
      <c r="T48" s="9">
        <v>889</v>
      </c>
      <c r="U48" s="11">
        <v>7644</v>
      </c>
      <c r="V48" s="10">
        <v>1946</v>
      </c>
      <c r="W48" s="11">
        <v>16748</v>
      </c>
      <c r="X48" s="17">
        <f t="shared" si="1"/>
        <v>1.188976377952756</v>
      </c>
      <c r="Y48" s="17">
        <f t="shared" si="2"/>
        <v>1.1909994767137624</v>
      </c>
    </row>
    <row r="49" spans="1:25" ht="12.75" customHeight="1" hidden="1">
      <c r="A49" s="3" t="s">
        <v>38</v>
      </c>
      <c r="B49" s="3" t="s">
        <v>3</v>
      </c>
      <c r="C49" s="3" t="s">
        <v>39</v>
      </c>
      <c r="D49" s="10">
        <v>8618</v>
      </c>
      <c r="E49" s="11">
        <v>97597</v>
      </c>
      <c r="F49" s="10">
        <v>4701</v>
      </c>
      <c r="G49" s="11">
        <v>81134</v>
      </c>
      <c r="H49" s="10">
        <v>2328</v>
      </c>
      <c r="I49" s="11">
        <v>41479</v>
      </c>
      <c r="J49" s="9">
        <v>741</v>
      </c>
      <c r="K49" s="11">
        <v>31772</v>
      </c>
      <c r="L49" s="9">
        <v>73</v>
      </c>
      <c r="M49" s="11">
        <v>5044</v>
      </c>
      <c r="N49" s="10">
        <v>6527</v>
      </c>
      <c r="O49" s="11">
        <v>97651</v>
      </c>
      <c r="P49" s="10">
        <v>5703</v>
      </c>
      <c r="Q49" s="11">
        <v>106492</v>
      </c>
      <c r="R49" s="10">
        <v>2025</v>
      </c>
      <c r="S49" s="11">
        <v>48280</v>
      </c>
      <c r="T49" s="10">
        <v>1285</v>
      </c>
      <c r="U49" s="11">
        <v>28467</v>
      </c>
      <c r="V49" s="9">
        <v>633</v>
      </c>
      <c r="W49" s="11">
        <v>14422</v>
      </c>
      <c r="X49" s="17">
        <f t="shared" si="1"/>
        <v>-0.5073929961089494</v>
      </c>
      <c r="Y49" s="17">
        <f t="shared" si="2"/>
        <v>-0.4933782976780131</v>
      </c>
    </row>
    <row r="50" spans="1:25" ht="12.75" customHeight="1" hidden="1">
      <c r="A50" s="3" t="s">
        <v>38</v>
      </c>
      <c r="B50" s="3" t="s">
        <v>8</v>
      </c>
      <c r="C50" s="3" t="s">
        <v>39</v>
      </c>
      <c r="D50" s="9">
        <v>0</v>
      </c>
      <c r="E50" s="9">
        <v>0</v>
      </c>
      <c r="F50" s="9">
        <v>0</v>
      </c>
      <c r="G50" s="9">
        <v>0</v>
      </c>
      <c r="H50" s="10">
        <v>2519</v>
      </c>
      <c r="I50" s="11">
        <v>22377</v>
      </c>
      <c r="J50" s="9">
        <v>78</v>
      </c>
      <c r="K50" s="9">
        <v>797</v>
      </c>
      <c r="L50" s="9">
        <v>0</v>
      </c>
      <c r="M50" s="9">
        <v>0</v>
      </c>
      <c r="N50" s="9">
        <v>0</v>
      </c>
      <c r="O50" s="9">
        <v>0</v>
      </c>
      <c r="P50" s="9">
        <v>0</v>
      </c>
      <c r="Q50" s="9">
        <v>0</v>
      </c>
      <c r="R50" s="9">
        <v>0</v>
      </c>
      <c r="S50" s="9">
        <v>0</v>
      </c>
      <c r="T50" s="9">
        <v>0</v>
      </c>
      <c r="U50" s="9">
        <v>0</v>
      </c>
      <c r="V50" s="9">
        <v>0</v>
      </c>
      <c r="W50" s="9">
        <v>0</v>
      </c>
      <c r="X50" s="17" t="e">
        <f t="shared" si="1"/>
        <v>#DIV/0!</v>
      </c>
      <c r="Y50" s="17" t="e">
        <f t="shared" si="2"/>
        <v>#DIV/0!</v>
      </c>
    </row>
    <row r="51" spans="1:25" ht="12" customHeight="1" hidden="1">
      <c r="A51" s="3" t="s">
        <v>38</v>
      </c>
      <c r="B51" s="3" t="s">
        <v>17</v>
      </c>
      <c r="C51" s="3" t="s">
        <v>39</v>
      </c>
      <c r="D51" s="9">
        <v>0</v>
      </c>
      <c r="E51" s="9">
        <v>0</v>
      </c>
      <c r="F51" s="9">
        <v>0</v>
      </c>
      <c r="G51" s="9">
        <v>0</v>
      </c>
      <c r="H51" s="9">
        <v>0</v>
      </c>
      <c r="I51" s="9">
        <v>0</v>
      </c>
      <c r="J51" s="9">
        <v>0</v>
      </c>
      <c r="K51" s="9">
        <v>0</v>
      </c>
      <c r="L51" s="9">
        <v>67</v>
      </c>
      <c r="M51" s="9">
        <v>750</v>
      </c>
      <c r="N51" s="9">
        <v>0</v>
      </c>
      <c r="O51" s="9">
        <v>0</v>
      </c>
      <c r="P51" s="9">
        <v>0</v>
      </c>
      <c r="Q51" s="9">
        <v>0</v>
      </c>
      <c r="R51" s="9">
        <v>0</v>
      </c>
      <c r="S51" s="9">
        <v>0</v>
      </c>
      <c r="T51" s="9">
        <v>0</v>
      </c>
      <c r="U51" s="9">
        <v>0</v>
      </c>
      <c r="V51" s="9">
        <v>0</v>
      </c>
      <c r="W51" s="9">
        <v>0</v>
      </c>
      <c r="X51" s="17" t="e">
        <f t="shared" si="1"/>
        <v>#DIV/0!</v>
      </c>
      <c r="Y51" s="17" t="e">
        <f t="shared" si="2"/>
        <v>#DIV/0!</v>
      </c>
    </row>
    <row r="52" spans="1:25" ht="12" customHeight="1">
      <c r="A52" s="12" t="s">
        <v>38</v>
      </c>
      <c r="B52" s="3"/>
      <c r="C52" s="3"/>
      <c r="D52" s="14">
        <f>SUM(D48:D51)</f>
        <v>43298</v>
      </c>
      <c r="E52" s="14">
        <f aca="true" t="shared" si="10" ref="E52:W52">SUM(E48:E51)</f>
        <v>421652</v>
      </c>
      <c r="F52" s="14">
        <f t="shared" si="10"/>
        <v>54811</v>
      </c>
      <c r="G52" s="14">
        <f t="shared" si="10"/>
        <v>547295</v>
      </c>
      <c r="H52" s="14">
        <f t="shared" si="10"/>
        <v>52108</v>
      </c>
      <c r="I52" s="14">
        <f t="shared" si="10"/>
        <v>517337</v>
      </c>
      <c r="J52" s="14">
        <f t="shared" si="10"/>
        <v>18474</v>
      </c>
      <c r="K52" s="14">
        <f t="shared" si="10"/>
        <v>212252</v>
      </c>
      <c r="L52" s="14">
        <f t="shared" si="10"/>
        <v>27668</v>
      </c>
      <c r="M52" s="14">
        <f t="shared" si="10"/>
        <v>278693</v>
      </c>
      <c r="N52" s="14">
        <f t="shared" si="10"/>
        <v>17174</v>
      </c>
      <c r="O52" s="14">
        <f t="shared" si="10"/>
        <v>190001</v>
      </c>
      <c r="P52" s="14">
        <f t="shared" si="10"/>
        <v>18256</v>
      </c>
      <c r="Q52" s="14">
        <f t="shared" si="10"/>
        <v>201732</v>
      </c>
      <c r="R52" s="14">
        <f t="shared" si="10"/>
        <v>4378</v>
      </c>
      <c r="S52" s="14">
        <f t="shared" si="10"/>
        <v>68524</v>
      </c>
      <c r="T52" s="14">
        <f t="shared" si="10"/>
        <v>2174</v>
      </c>
      <c r="U52" s="14">
        <f t="shared" si="10"/>
        <v>36111</v>
      </c>
      <c r="V52" s="14">
        <f t="shared" si="10"/>
        <v>2579</v>
      </c>
      <c r="W52" s="14">
        <f t="shared" si="10"/>
        <v>31170</v>
      </c>
      <c r="X52" s="17">
        <f t="shared" si="1"/>
        <v>0.18629254829806807</v>
      </c>
      <c r="Y52" s="17">
        <f t="shared" si="2"/>
        <v>-0.13682811331727174</v>
      </c>
    </row>
    <row r="53" spans="1:25" ht="12.75" customHeight="1" hidden="1">
      <c r="A53" s="3" t="s">
        <v>23</v>
      </c>
      <c r="B53" s="3" t="s">
        <v>34</v>
      </c>
      <c r="C53" s="3" t="s">
        <v>39</v>
      </c>
      <c r="D53" s="10">
        <v>18589</v>
      </c>
      <c r="E53" s="11">
        <v>179908</v>
      </c>
      <c r="F53" s="10">
        <v>19573</v>
      </c>
      <c r="G53" s="11">
        <v>180103</v>
      </c>
      <c r="H53" s="10">
        <v>27874</v>
      </c>
      <c r="I53" s="11">
        <v>257378</v>
      </c>
      <c r="J53" s="10">
        <v>14124</v>
      </c>
      <c r="K53" s="11">
        <v>144852</v>
      </c>
      <c r="L53" s="10">
        <v>2942</v>
      </c>
      <c r="M53" s="11">
        <v>27294</v>
      </c>
      <c r="N53" s="10">
        <v>3212</v>
      </c>
      <c r="O53" s="11">
        <v>27853</v>
      </c>
      <c r="P53" s="10">
        <v>1923</v>
      </c>
      <c r="Q53" s="11">
        <v>16549</v>
      </c>
      <c r="R53" s="10">
        <v>3196</v>
      </c>
      <c r="S53" s="11">
        <v>27496</v>
      </c>
      <c r="T53" s="10">
        <v>1130</v>
      </c>
      <c r="U53" s="11">
        <v>9723</v>
      </c>
      <c r="V53" s="10">
        <v>1339</v>
      </c>
      <c r="W53" s="11">
        <v>11525</v>
      </c>
      <c r="X53" s="17">
        <f t="shared" si="1"/>
        <v>0.18495575221238938</v>
      </c>
      <c r="Y53" s="17">
        <f t="shared" si="2"/>
        <v>0.1853337447289931</v>
      </c>
    </row>
    <row r="54" spans="1:25" ht="12.75" customHeight="1" hidden="1">
      <c r="A54" s="3" t="s">
        <v>23</v>
      </c>
      <c r="B54" s="3" t="s">
        <v>3</v>
      </c>
      <c r="C54" s="3" t="s">
        <v>39</v>
      </c>
      <c r="D54" s="10">
        <v>28251</v>
      </c>
      <c r="E54" s="11">
        <v>315604</v>
      </c>
      <c r="F54" s="10">
        <v>7247</v>
      </c>
      <c r="G54" s="11">
        <v>82291</v>
      </c>
      <c r="H54" s="10">
        <v>8572</v>
      </c>
      <c r="I54" s="11">
        <v>110239</v>
      </c>
      <c r="J54" s="10">
        <v>9824</v>
      </c>
      <c r="K54" s="11">
        <v>149699</v>
      </c>
      <c r="L54" s="9">
        <v>698</v>
      </c>
      <c r="M54" s="11">
        <v>10725</v>
      </c>
      <c r="N54" s="9">
        <v>309</v>
      </c>
      <c r="O54" s="11">
        <v>3639</v>
      </c>
      <c r="P54" s="9">
        <v>76</v>
      </c>
      <c r="Q54" s="11">
        <v>1675</v>
      </c>
      <c r="R54" s="9">
        <v>0</v>
      </c>
      <c r="S54" s="9">
        <v>0</v>
      </c>
      <c r="T54" s="9">
        <v>0</v>
      </c>
      <c r="U54" s="9">
        <v>0</v>
      </c>
      <c r="V54" s="9">
        <v>24</v>
      </c>
      <c r="W54" s="9">
        <v>795</v>
      </c>
      <c r="X54" s="17" t="e">
        <f t="shared" si="1"/>
        <v>#DIV/0!</v>
      </c>
      <c r="Y54" s="17" t="e">
        <f t="shared" si="2"/>
        <v>#DIV/0!</v>
      </c>
    </row>
    <row r="55" spans="1:25" ht="12.75" customHeight="1" hidden="1">
      <c r="A55" s="3" t="s">
        <v>23</v>
      </c>
      <c r="B55" s="3" t="s">
        <v>8</v>
      </c>
      <c r="C55" s="3" t="s">
        <v>39</v>
      </c>
      <c r="D55" s="9">
        <v>0</v>
      </c>
      <c r="E55" s="9">
        <v>0</v>
      </c>
      <c r="F55" s="9">
        <v>219</v>
      </c>
      <c r="G55" s="11">
        <v>1920</v>
      </c>
      <c r="H55" s="9">
        <v>0</v>
      </c>
      <c r="I55" s="9">
        <v>0</v>
      </c>
      <c r="J55" s="9">
        <v>0</v>
      </c>
      <c r="K55" s="9">
        <v>0</v>
      </c>
      <c r="L55" s="9">
        <v>0</v>
      </c>
      <c r="M55" s="9">
        <v>0</v>
      </c>
      <c r="N55" s="9">
        <v>0</v>
      </c>
      <c r="O55" s="9">
        <v>0</v>
      </c>
      <c r="P55" s="9">
        <v>0</v>
      </c>
      <c r="Q55" s="9">
        <v>0</v>
      </c>
      <c r="R55" s="9">
        <v>0</v>
      </c>
      <c r="S55" s="9">
        <v>0</v>
      </c>
      <c r="T55" s="9">
        <v>0</v>
      </c>
      <c r="U55" s="9">
        <v>0</v>
      </c>
      <c r="V55" s="9">
        <v>0</v>
      </c>
      <c r="W55" s="9">
        <v>0</v>
      </c>
      <c r="X55" s="17" t="e">
        <f t="shared" si="1"/>
        <v>#DIV/0!</v>
      </c>
      <c r="Y55" s="17" t="e">
        <f t="shared" si="2"/>
        <v>#DIV/0!</v>
      </c>
    </row>
    <row r="56" spans="1:25" ht="12.75" customHeight="1">
      <c r="A56" s="12" t="s">
        <v>23</v>
      </c>
      <c r="B56" s="3"/>
      <c r="C56" s="3"/>
      <c r="D56" s="14">
        <f>SUM(D53:D55)</f>
        <v>46840</v>
      </c>
      <c r="E56" s="14">
        <f aca="true" t="shared" si="11" ref="E56:W56">SUM(E53:E55)</f>
        <v>495512</v>
      </c>
      <c r="F56" s="14">
        <f t="shared" si="11"/>
        <v>27039</v>
      </c>
      <c r="G56" s="14">
        <f t="shared" si="11"/>
        <v>264314</v>
      </c>
      <c r="H56" s="14">
        <f t="shared" si="11"/>
        <v>36446</v>
      </c>
      <c r="I56" s="14">
        <f t="shared" si="11"/>
        <v>367617</v>
      </c>
      <c r="J56" s="14">
        <f t="shared" si="11"/>
        <v>23948</v>
      </c>
      <c r="K56" s="14">
        <f t="shared" si="11"/>
        <v>294551</v>
      </c>
      <c r="L56" s="14">
        <f t="shared" si="11"/>
        <v>3640</v>
      </c>
      <c r="M56" s="14">
        <f t="shared" si="11"/>
        <v>38019</v>
      </c>
      <c r="N56" s="14">
        <f t="shared" si="11"/>
        <v>3521</v>
      </c>
      <c r="O56" s="14">
        <f t="shared" si="11"/>
        <v>31492</v>
      </c>
      <c r="P56" s="14">
        <f t="shared" si="11"/>
        <v>1999</v>
      </c>
      <c r="Q56" s="14">
        <f t="shared" si="11"/>
        <v>18224</v>
      </c>
      <c r="R56" s="14">
        <f t="shared" si="11"/>
        <v>3196</v>
      </c>
      <c r="S56" s="14">
        <f t="shared" si="11"/>
        <v>27496</v>
      </c>
      <c r="T56" s="14">
        <f t="shared" si="11"/>
        <v>1130</v>
      </c>
      <c r="U56" s="14">
        <f t="shared" si="11"/>
        <v>9723</v>
      </c>
      <c r="V56" s="14">
        <f t="shared" si="11"/>
        <v>1363</v>
      </c>
      <c r="W56" s="14">
        <f t="shared" si="11"/>
        <v>12320</v>
      </c>
      <c r="X56" s="17">
        <f t="shared" si="1"/>
        <v>0.20619469026548673</v>
      </c>
      <c r="Y56" s="17">
        <f t="shared" si="2"/>
        <v>0.26709863210943124</v>
      </c>
    </row>
    <row r="57" spans="1:25" ht="12.75" customHeight="1" hidden="1">
      <c r="A57" s="3" t="s">
        <v>32</v>
      </c>
      <c r="B57" s="3" t="s">
        <v>34</v>
      </c>
      <c r="C57" s="3" t="s">
        <v>39</v>
      </c>
      <c r="D57" s="10">
        <v>4649</v>
      </c>
      <c r="E57" s="11">
        <v>37971</v>
      </c>
      <c r="F57" s="10">
        <v>4245</v>
      </c>
      <c r="G57" s="11">
        <v>40193</v>
      </c>
      <c r="H57" s="10">
        <v>3588</v>
      </c>
      <c r="I57" s="11">
        <v>32222</v>
      </c>
      <c r="J57" s="10">
        <v>2352</v>
      </c>
      <c r="K57" s="11">
        <v>24448</v>
      </c>
      <c r="L57" s="10">
        <v>2815</v>
      </c>
      <c r="M57" s="11">
        <v>28825</v>
      </c>
      <c r="N57" s="10">
        <v>2330</v>
      </c>
      <c r="O57" s="11">
        <v>22418</v>
      </c>
      <c r="P57" s="10">
        <v>1692</v>
      </c>
      <c r="Q57" s="11">
        <v>15252</v>
      </c>
      <c r="R57" s="10">
        <v>1550</v>
      </c>
      <c r="S57" s="11">
        <v>13334</v>
      </c>
      <c r="T57" s="9">
        <v>572</v>
      </c>
      <c r="U57" s="11">
        <v>4923</v>
      </c>
      <c r="V57" s="10">
        <v>1177</v>
      </c>
      <c r="W57" s="11">
        <v>10126</v>
      </c>
      <c r="X57" s="17">
        <f t="shared" si="1"/>
        <v>1.0576923076923077</v>
      </c>
      <c r="Y57" s="17">
        <f t="shared" si="2"/>
        <v>1.0568758886857608</v>
      </c>
    </row>
    <row r="58" spans="1:25" ht="12.75" customHeight="1" hidden="1">
      <c r="A58" s="3" t="s">
        <v>32</v>
      </c>
      <c r="B58" s="3" t="s">
        <v>3</v>
      </c>
      <c r="C58" s="3" t="s">
        <v>39</v>
      </c>
      <c r="D58" s="9">
        <v>698</v>
      </c>
      <c r="E58" s="11">
        <v>8231</v>
      </c>
      <c r="F58" s="10">
        <v>3038</v>
      </c>
      <c r="G58" s="11">
        <v>32214</v>
      </c>
      <c r="H58" s="10">
        <v>1647</v>
      </c>
      <c r="I58" s="11">
        <v>21967</v>
      </c>
      <c r="J58" s="10">
        <v>1341</v>
      </c>
      <c r="K58" s="11">
        <v>19275</v>
      </c>
      <c r="L58" s="9">
        <v>375</v>
      </c>
      <c r="M58" s="11">
        <v>5476</v>
      </c>
      <c r="N58" s="9">
        <v>6</v>
      </c>
      <c r="O58" s="9">
        <v>90</v>
      </c>
      <c r="P58" s="10">
        <v>1052</v>
      </c>
      <c r="Q58" s="11">
        <v>18867</v>
      </c>
      <c r="R58" s="9">
        <v>496</v>
      </c>
      <c r="S58" s="11">
        <v>9439</v>
      </c>
      <c r="T58" s="9">
        <v>254</v>
      </c>
      <c r="U58" s="11">
        <v>4770</v>
      </c>
      <c r="V58" s="9">
        <v>174</v>
      </c>
      <c r="W58" s="11">
        <v>3368</v>
      </c>
      <c r="X58" s="17">
        <f t="shared" si="1"/>
        <v>-0.31496062992125984</v>
      </c>
      <c r="Y58" s="17">
        <f t="shared" si="2"/>
        <v>-0.2939203354297694</v>
      </c>
    </row>
    <row r="59" spans="1:25" ht="12.75" customHeight="1">
      <c r="A59" s="12" t="s">
        <v>32</v>
      </c>
      <c r="B59" s="3"/>
      <c r="C59" s="3"/>
      <c r="D59" s="15">
        <f>SUM(D57:D58)</f>
        <v>5347</v>
      </c>
      <c r="E59" s="15">
        <f aca="true" t="shared" si="12" ref="E59:W59">SUM(E57:E58)</f>
        <v>46202</v>
      </c>
      <c r="F59" s="15">
        <f t="shared" si="12"/>
        <v>7283</v>
      </c>
      <c r="G59" s="15">
        <f t="shared" si="12"/>
        <v>72407</v>
      </c>
      <c r="H59" s="15">
        <f t="shared" si="12"/>
        <v>5235</v>
      </c>
      <c r="I59" s="15">
        <f t="shared" si="12"/>
        <v>54189</v>
      </c>
      <c r="J59" s="15">
        <f t="shared" si="12"/>
        <v>3693</v>
      </c>
      <c r="K59" s="15">
        <f t="shared" si="12"/>
        <v>43723</v>
      </c>
      <c r="L59" s="15">
        <f t="shared" si="12"/>
        <v>3190</v>
      </c>
      <c r="M59" s="15">
        <f t="shared" si="12"/>
        <v>34301</v>
      </c>
      <c r="N59" s="15">
        <f t="shared" si="12"/>
        <v>2336</v>
      </c>
      <c r="O59" s="15">
        <f t="shared" si="12"/>
        <v>22508</v>
      </c>
      <c r="P59" s="15">
        <f t="shared" si="12"/>
        <v>2744</v>
      </c>
      <c r="Q59" s="15">
        <f t="shared" si="12"/>
        <v>34119</v>
      </c>
      <c r="R59" s="15">
        <f t="shared" si="12"/>
        <v>2046</v>
      </c>
      <c r="S59" s="15">
        <f t="shared" si="12"/>
        <v>22773</v>
      </c>
      <c r="T59" s="15">
        <f t="shared" si="12"/>
        <v>826</v>
      </c>
      <c r="U59" s="15">
        <f t="shared" si="12"/>
        <v>9693</v>
      </c>
      <c r="V59" s="15">
        <f t="shared" si="12"/>
        <v>1351</v>
      </c>
      <c r="W59" s="15">
        <f t="shared" si="12"/>
        <v>13494</v>
      </c>
      <c r="X59" s="17">
        <f t="shared" si="1"/>
        <v>0.635593220338983</v>
      </c>
      <c r="Y59" s="17">
        <f t="shared" si="2"/>
        <v>0.39213865676261217</v>
      </c>
    </row>
    <row r="60" spans="1:25" ht="12.75" customHeight="1" hidden="1">
      <c r="A60" s="3" t="s">
        <v>16</v>
      </c>
      <c r="B60" s="3" t="s">
        <v>34</v>
      </c>
      <c r="C60" s="3" t="s">
        <v>39</v>
      </c>
      <c r="D60" s="10">
        <v>33508</v>
      </c>
      <c r="E60" s="11">
        <v>286108</v>
      </c>
      <c r="F60" s="10">
        <v>32911</v>
      </c>
      <c r="G60" s="11">
        <v>283683</v>
      </c>
      <c r="H60" s="10">
        <v>28207</v>
      </c>
      <c r="I60" s="11">
        <v>255872</v>
      </c>
      <c r="J60" s="10">
        <v>25633</v>
      </c>
      <c r="K60" s="11">
        <v>265084</v>
      </c>
      <c r="L60" s="10">
        <v>12672</v>
      </c>
      <c r="M60" s="11">
        <v>125688</v>
      </c>
      <c r="N60" s="10">
        <v>13041</v>
      </c>
      <c r="O60" s="11">
        <v>117178</v>
      </c>
      <c r="P60" s="10">
        <v>1200</v>
      </c>
      <c r="Q60" s="11">
        <v>10323</v>
      </c>
      <c r="R60" s="10">
        <v>1557</v>
      </c>
      <c r="S60" s="11">
        <v>13391</v>
      </c>
      <c r="T60" s="9">
        <v>354</v>
      </c>
      <c r="U60" s="11">
        <v>3046</v>
      </c>
      <c r="V60" s="10">
        <v>1126</v>
      </c>
      <c r="W60" s="11">
        <v>9684</v>
      </c>
      <c r="X60" s="17">
        <f t="shared" si="1"/>
        <v>2.1807909604519775</v>
      </c>
      <c r="Y60" s="17">
        <f t="shared" si="2"/>
        <v>2.1792514773473406</v>
      </c>
    </row>
    <row r="61" spans="1:25" ht="12.75" customHeight="1" hidden="1">
      <c r="A61" s="3" t="s">
        <v>16</v>
      </c>
      <c r="B61" s="3" t="s">
        <v>3</v>
      </c>
      <c r="C61" s="3" t="s">
        <v>39</v>
      </c>
      <c r="D61" s="10">
        <v>4331</v>
      </c>
      <c r="E61" s="11">
        <v>43321</v>
      </c>
      <c r="F61" s="10">
        <v>6989</v>
      </c>
      <c r="G61" s="11">
        <v>76968</v>
      </c>
      <c r="H61" s="9">
        <v>183</v>
      </c>
      <c r="I61" s="11">
        <v>3018</v>
      </c>
      <c r="J61" s="9">
        <v>226</v>
      </c>
      <c r="K61" s="11">
        <v>2999</v>
      </c>
      <c r="L61" s="9">
        <v>174</v>
      </c>
      <c r="M61" s="11">
        <v>2032</v>
      </c>
      <c r="N61" s="10">
        <v>1684</v>
      </c>
      <c r="O61" s="11">
        <v>22672</v>
      </c>
      <c r="P61" s="9">
        <v>0</v>
      </c>
      <c r="Q61" s="9">
        <v>0</v>
      </c>
      <c r="R61" s="9">
        <v>0</v>
      </c>
      <c r="S61" s="9">
        <v>0</v>
      </c>
      <c r="T61" s="9">
        <v>0</v>
      </c>
      <c r="U61" s="9">
        <v>0</v>
      </c>
      <c r="V61" s="9">
        <v>0</v>
      </c>
      <c r="W61" s="9">
        <v>0</v>
      </c>
      <c r="X61" s="17" t="e">
        <f t="shared" si="1"/>
        <v>#DIV/0!</v>
      </c>
      <c r="Y61" s="17" t="e">
        <f t="shared" si="2"/>
        <v>#DIV/0!</v>
      </c>
    </row>
    <row r="62" spans="1:25" ht="12.75" customHeight="1">
      <c r="A62" s="12" t="s">
        <v>16</v>
      </c>
      <c r="B62" s="3"/>
      <c r="C62" s="3"/>
      <c r="D62" s="15">
        <f>SUM(D60:D61)</f>
        <v>37839</v>
      </c>
      <c r="E62" s="15">
        <f aca="true" t="shared" si="13" ref="E62:W62">SUM(E60:E61)</f>
        <v>329429</v>
      </c>
      <c r="F62" s="15">
        <f t="shared" si="13"/>
        <v>39900</v>
      </c>
      <c r="G62" s="15">
        <f t="shared" si="13"/>
        <v>360651</v>
      </c>
      <c r="H62" s="15">
        <f t="shared" si="13"/>
        <v>28390</v>
      </c>
      <c r="I62" s="15">
        <f t="shared" si="13"/>
        <v>258890</v>
      </c>
      <c r="J62" s="15">
        <f t="shared" si="13"/>
        <v>25859</v>
      </c>
      <c r="K62" s="15">
        <f t="shared" si="13"/>
        <v>268083</v>
      </c>
      <c r="L62" s="15">
        <f t="shared" si="13"/>
        <v>12846</v>
      </c>
      <c r="M62" s="15">
        <f t="shared" si="13"/>
        <v>127720</v>
      </c>
      <c r="N62" s="15">
        <f t="shared" si="13"/>
        <v>14725</v>
      </c>
      <c r="O62" s="15">
        <f t="shared" si="13"/>
        <v>139850</v>
      </c>
      <c r="P62" s="15">
        <f t="shared" si="13"/>
        <v>1200</v>
      </c>
      <c r="Q62" s="15">
        <f t="shared" si="13"/>
        <v>10323</v>
      </c>
      <c r="R62" s="15">
        <f t="shared" si="13"/>
        <v>1557</v>
      </c>
      <c r="S62" s="15">
        <f t="shared" si="13"/>
        <v>13391</v>
      </c>
      <c r="T62" s="15">
        <f t="shared" si="13"/>
        <v>354</v>
      </c>
      <c r="U62" s="15">
        <f t="shared" si="13"/>
        <v>3046</v>
      </c>
      <c r="V62" s="15">
        <f t="shared" si="13"/>
        <v>1126</v>
      </c>
      <c r="W62" s="15">
        <f t="shared" si="13"/>
        <v>9684</v>
      </c>
      <c r="X62" s="17">
        <f t="shared" si="1"/>
        <v>2.1807909604519775</v>
      </c>
      <c r="Y62" s="17">
        <f t="shared" si="2"/>
        <v>2.1792514773473406</v>
      </c>
    </row>
    <row r="63" spans="1:25" ht="12.75" customHeight="1" hidden="1">
      <c r="A63" s="3" t="s">
        <v>49</v>
      </c>
      <c r="B63" s="3" t="s">
        <v>34</v>
      </c>
      <c r="C63" s="3" t="s">
        <v>39</v>
      </c>
      <c r="D63" s="10">
        <v>1177</v>
      </c>
      <c r="E63" s="11">
        <v>10826</v>
      </c>
      <c r="F63" s="10">
        <v>1828</v>
      </c>
      <c r="G63" s="11">
        <v>17511</v>
      </c>
      <c r="H63" s="10">
        <v>3008</v>
      </c>
      <c r="I63" s="11">
        <v>27443</v>
      </c>
      <c r="J63" s="10">
        <v>3573</v>
      </c>
      <c r="K63" s="11">
        <v>36242</v>
      </c>
      <c r="L63" s="10">
        <v>1073</v>
      </c>
      <c r="M63" s="11">
        <v>9937</v>
      </c>
      <c r="N63" s="10">
        <v>1348</v>
      </c>
      <c r="O63" s="11">
        <v>12916</v>
      </c>
      <c r="P63" s="10">
        <v>1128</v>
      </c>
      <c r="Q63" s="11">
        <v>10615</v>
      </c>
      <c r="R63" s="9">
        <v>696</v>
      </c>
      <c r="S63" s="11">
        <v>5989</v>
      </c>
      <c r="T63" s="9">
        <v>509</v>
      </c>
      <c r="U63" s="11">
        <v>4383</v>
      </c>
      <c r="V63" s="9">
        <v>431</v>
      </c>
      <c r="W63" s="11">
        <v>3706</v>
      </c>
      <c r="X63" s="17">
        <f t="shared" si="1"/>
        <v>-0.15324165029469547</v>
      </c>
      <c r="Y63" s="17">
        <f t="shared" si="2"/>
        <v>-0.15446041524070273</v>
      </c>
    </row>
    <row r="64" spans="1:25" ht="12.75" customHeight="1" hidden="1">
      <c r="A64" s="3" t="s">
        <v>49</v>
      </c>
      <c r="B64" s="3" t="s">
        <v>3</v>
      </c>
      <c r="C64" s="3" t="s">
        <v>39</v>
      </c>
      <c r="D64" s="10">
        <v>5359</v>
      </c>
      <c r="E64" s="11">
        <v>45495</v>
      </c>
      <c r="F64" s="10">
        <v>9714</v>
      </c>
      <c r="G64" s="11">
        <v>90870</v>
      </c>
      <c r="H64" s="10">
        <v>5704</v>
      </c>
      <c r="I64" s="11">
        <v>63251</v>
      </c>
      <c r="J64" s="10">
        <v>5797</v>
      </c>
      <c r="K64" s="11">
        <v>63888</v>
      </c>
      <c r="L64" s="10">
        <v>1133</v>
      </c>
      <c r="M64" s="11">
        <v>10656</v>
      </c>
      <c r="N64" s="9">
        <v>574</v>
      </c>
      <c r="O64" s="11">
        <v>5877</v>
      </c>
      <c r="P64" s="9">
        <v>123</v>
      </c>
      <c r="Q64" s="11">
        <v>1270</v>
      </c>
      <c r="R64" s="9">
        <v>0</v>
      </c>
      <c r="S64" s="9">
        <v>0</v>
      </c>
      <c r="T64" s="9">
        <v>0</v>
      </c>
      <c r="U64" s="9">
        <v>0</v>
      </c>
      <c r="V64" s="9">
        <v>0</v>
      </c>
      <c r="W64" s="9">
        <v>0</v>
      </c>
      <c r="X64" s="17" t="e">
        <f t="shared" si="1"/>
        <v>#DIV/0!</v>
      </c>
      <c r="Y64" s="17" t="e">
        <f t="shared" si="2"/>
        <v>#DIV/0!</v>
      </c>
    </row>
    <row r="65" spans="1:25" ht="12.75" customHeight="1" hidden="1">
      <c r="A65" s="3" t="s">
        <v>49</v>
      </c>
      <c r="B65" s="3" t="s">
        <v>8</v>
      </c>
      <c r="C65" s="3" t="s">
        <v>39</v>
      </c>
      <c r="D65" s="9">
        <v>0</v>
      </c>
      <c r="E65" s="9">
        <v>0</v>
      </c>
      <c r="F65" s="9">
        <v>0</v>
      </c>
      <c r="G65" s="9">
        <v>0</v>
      </c>
      <c r="H65" s="9">
        <v>0</v>
      </c>
      <c r="I65" s="9">
        <v>0</v>
      </c>
      <c r="J65" s="9">
        <v>0</v>
      </c>
      <c r="K65" s="9">
        <v>0</v>
      </c>
      <c r="L65" s="9">
        <v>0</v>
      </c>
      <c r="M65" s="9">
        <v>0</v>
      </c>
      <c r="N65" s="9">
        <v>151</v>
      </c>
      <c r="O65" s="11">
        <v>1454</v>
      </c>
      <c r="P65" s="9">
        <v>83</v>
      </c>
      <c r="Q65" s="9">
        <v>798</v>
      </c>
      <c r="R65" s="9">
        <v>0</v>
      </c>
      <c r="S65" s="9">
        <v>0</v>
      </c>
      <c r="T65" s="9">
        <v>0</v>
      </c>
      <c r="U65" s="9">
        <v>0</v>
      </c>
      <c r="V65" s="9">
        <v>0</v>
      </c>
      <c r="W65" s="9">
        <v>0</v>
      </c>
      <c r="X65" s="17" t="e">
        <f t="shared" si="1"/>
        <v>#DIV/0!</v>
      </c>
      <c r="Y65" s="17" t="e">
        <f t="shared" si="2"/>
        <v>#DIV/0!</v>
      </c>
    </row>
    <row r="66" spans="1:25" ht="12.75" customHeight="1">
      <c r="A66" s="12" t="s">
        <v>49</v>
      </c>
      <c r="B66" s="3"/>
      <c r="C66" s="3"/>
      <c r="D66" s="14">
        <f>SUM(D63:D65)</f>
        <v>6536</v>
      </c>
      <c r="E66" s="14">
        <f aca="true" t="shared" si="14" ref="E66:W66">SUM(E63:E65)</f>
        <v>56321</v>
      </c>
      <c r="F66" s="14">
        <f t="shared" si="14"/>
        <v>11542</v>
      </c>
      <c r="G66" s="14">
        <f t="shared" si="14"/>
        <v>108381</v>
      </c>
      <c r="H66" s="14">
        <f t="shared" si="14"/>
        <v>8712</v>
      </c>
      <c r="I66" s="14">
        <f t="shared" si="14"/>
        <v>90694</v>
      </c>
      <c r="J66" s="14">
        <f t="shared" si="14"/>
        <v>9370</v>
      </c>
      <c r="K66" s="14">
        <f t="shared" si="14"/>
        <v>100130</v>
      </c>
      <c r="L66" s="14">
        <f t="shared" si="14"/>
        <v>2206</v>
      </c>
      <c r="M66" s="14">
        <f t="shared" si="14"/>
        <v>20593</v>
      </c>
      <c r="N66" s="14">
        <f t="shared" si="14"/>
        <v>2073</v>
      </c>
      <c r="O66" s="14">
        <f t="shared" si="14"/>
        <v>20247</v>
      </c>
      <c r="P66" s="14">
        <f t="shared" si="14"/>
        <v>1334</v>
      </c>
      <c r="Q66" s="14">
        <f t="shared" si="14"/>
        <v>12683</v>
      </c>
      <c r="R66" s="14">
        <f t="shared" si="14"/>
        <v>696</v>
      </c>
      <c r="S66" s="14">
        <f t="shared" si="14"/>
        <v>5989</v>
      </c>
      <c r="T66" s="14">
        <f t="shared" si="14"/>
        <v>509</v>
      </c>
      <c r="U66" s="14">
        <f t="shared" si="14"/>
        <v>4383</v>
      </c>
      <c r="V66" s="14">
        <f t="shared" si="14"/>
        <v>431</v>
      </c>
      <c r="W66" s="14">
        <f t="shared" si="14"/>
        <v>3706</v>
      </c>
      <c r="X66" s="17">
        <f t="shared" si="1"/>
        <v>-0.15324165029469547</v>
      </c>
      <c r="Y66" s="17">
        <f t="shared" si="2"/>
        <v>-0.15446041524070273</v>
      </c>
    </row>
    <row r="67" spans="1:25" s="1" customFormat="1" ht="12" customHeight="1">
      <c r="A67" s="12" t="s">
        <v>35</v>
      </c>
      <c r="B67" s="12" t="s">
        <v>3</v>
      </c>
      <c r="C67" s="12" t="s">
        <v>39</v>
      </c>
      <c r="D67" s="15">
        <v>0</v>
      </c>
      <c r="E67" s="15">
        <v>0</v>
      </c>
      <c r="F67" s="15">
        <v>0</v>
      </c>
      <c r="G67" s="15">
        <v>0</v>
      </c>
      <c r="H67" s="15">
        <v>0</v>
      </c>
      <c r="I67" s="15">
        <v>0</v>
      </c>
      <c r="J67" s="15">
        <v>0</v>
      </c>
      <c r="K67" s="15">
        <v>0</v>
      </c>
      <c r="L67" s="15">
        <v>0</v>
      </c>
      <c r="M67" s="15">
        <v>0</v>
      </c>
      <c r="N67" s="15">
        <v>0</v>
      </c>
      <c r="O67" s="15">
        <v>0</v>
      </c>
      <c r="P67" s="15">
        <v>88</v>
      </c>
      <c r="Q67" s="16">
        <v>2315</v>
      </c>
      <c r="R67" s="15">
        <v>471</v>
      </c>
      <c r="S67" s="16">
        <v>14526</v>
      </c>
      <c r="T67" s="15">
        <v>0</v>
      </c>
      <c r="U67" s="15">
        <v>0</v>
      </c>
      <c r="V67" s="15">
        <v>255</v>
      </c>
      <c r="W67" s="16">
        <v>7084</v>
      </c>
      <c r="X67" s="17" t="s">
        <v>52</v>
      </c>
      <c r="Y67" s="17" t="s">
        <v>52</v>
      </c>
    </row>
    <row r="68" spans="1:25" ht="12.75" customHeight="1" hidden="1">
      <c r="A68" s="3"/>
      <c r="B68" s="3"/>
      <c r="C68" s="3"/>
      <c r="D68" s="9"/>
      <c r="E68" s="9"/>
      <c r="F68" s="9"/>
      <c r="G68" s="9"/>
      <c r="H68" s="9"/>
      <c r="I68" s="9"/>
      <c r="J68" s="9"/>
      <c r="K68" s="9"/>
      <c r="L68" s="9"/>
      <c r="M68" s="9"/>
      <c r="N68" s="9"/>
      <c r="O68" s="9"/>
      <c r="P68" s="9"/>
      <c r="Q68" s="11"/>
      <c r="R68" s="9"/>
      <c r="S68" s="11"/>
      <c r="T68" s="9"/>
      <c r="U68" s="9"/>
      <c r="V68" s="9"/>
      <c r="W68" s="11"/>
      <c r="X68" s="17" t="e">
        <f t="shared" si="1"/>
        <v>#DIV/0!</v>
      </c>
      <c r="Y68" s="3"/>
    </row>
    <row r="69" spans="1:25" ht="12.75" customHeight="1" hidden="1">
      <c r="A69" s="3" t="s">
        <v>30</v>
      </c>
      <c r="B69" s="3" t="s">
        <v>3</v>
      </c>
      <c r="C69" s="3" t="s">
        <v>39</v>
      </c>
      <c r="D69" s="9">
        <v>5</v>
      </c>
      <c r="E69" s="9">
        <v>200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17" t="e">
        <f t="shared" si="1"/>
        <v>#DIV/0!</v>
      </c>
      <c r="Y69" s="3" t="s">
        <v>28</v>
      </c>
    </row>
    <row r="70" spans="1:25" ht="12.75" customHeight="1" hidden="1">
      <c r="A70" s="3" t="s">
        <v>1</v>
      </c>
      <c r="B70" s="3" t="s">
        <v>34</v>
      </c>
      <c r="C70" s="3" t="s">
        <v>39</v>
      </c>
      <c r="D70" s="9">
        <v>0</v>
      </c>
      <c r="E70" s="9">
        <v>0</v>
      </c>
      <c r="F70" s="9">
        <v>0</v>
      </c>
      <c r="G70" s="9">
        <v>0</v>
      </c>
      <c r="H70" s="9">
        <v>180</v>
      </c>
      <c r="I70" s="11">
        <v>1547</v>
      </c>
      <c r="J70" s="9">
        <v>900</v>
      </c>
      <c r="K70" s="11">
        <v>8040</v>
      </c>
      <c r="L70" s="9">
        <v>0</v>
      </c>
      <c r="M70" s="9">
        <v>0</v>
      </c>
      <c r="N70" s="9">
        <v>0</v>
      </c>
      <c r="O70" s="9">
        <v>0</v>
      </c>
      <c r="P70" s="9">
        <v>0</v>
      </c>
      <c r="Q70" s="9">
        <v>0</v>
      </c>
      <c r="R70" s="9">
        <v>0</v>
      </c>
      <c r="S70" s="9">
        <v>0</v>
      </c>
      <c r="T70" s="9">
        <v>0</v>
      </c>
      <c r="U70" s="9">
        <v>0</v>
      </c>
      <c r="V70" s="9">
        <v>0</v>
      </c>
      <c r="W70" s="9">
        <v>0</v>
      </c>
      <c r="X70" s="17" t="e">
        <f t="shared" si="1"/>
        <v>#DIV/0!</v>
      </c>
      <c r="Y70" s="3" t="s">
        <v>28</v>
      </c>
    </row>
    <row r="71" spans="1:25" ht="12.75" customHeight="1" hidden="1">
      <c r="A71" s="3" t="s">
        <v>1</v>
      </c>
      <c r="B71" s="3" t="s">
        <v>3</v>
      </c>
      <c r="C71" s="3" t="s">
        <v>39</v>
      </c>
      <c r="D71" s="9">
        <v>0</v>
      </c>
      <c r="E71" s="9">
        <v>0</v>
      </c>
      <c r="F71" s="9">
        <v>0</v>
      </c>
      <c r="G71" s="9">
        <v>0</v>
      </c>
      <c r="H71" s="9">
        <v>0</v>
      </c>
      <c r="I71" s="9">
        <v>0</v>
      </c>
      <c r="J71" s="9">
        <v>256</v>
      </c>
      <c r="K71" s="11">
        <v>3613</v>
      </c>
      <c r="L71" s="9">
        <v>121</v>
      </c>
      <c r="M71" s="11">
        <v>1769</v>
      </c>
      <c r="N71" s="9">
        <v>20</v>
      </c>
      <c r="O71" s="9">
        <v>309</v>
      </c>
      <c r="P71" s="9">
        <v>0</v>
      </c>
      <c r="Q71" s="9">
        <v>0</v>
      </c>
      <c r="R71" s="9">
        <v>0</v>
      </c>
      <c r="S71" s="9">
        <v>0</v>
      </c>
      <c r="T71" s="9">
        <v>0</v>
      </c>
      <c r="U71" s="9">
        <v>0</v>
      </c>
      <c r="V71" s="9">
        <v>0</v>
      </c>
      <c r="W71" s="9">
        <v>0</v>
      </c>
      <c r="X71" s="17" t="e">
        <f t="shared" si="1"/>
        <v>#DIV/0!</v>
      </c>
      <c r="Y71" s="3" t="s">
        <v>28</v>
      </c>
    </row>
    <row r="72" spans="1:25" ht="12.75" customHeight="1" hidden="1">
      <c r="A72" s="3" t="s">
        <v>0</v>
      </c>
      <c r="B72" s="3" t="s">
        <v>34</v>
      </c>
      <c r="C72" s="3" t="s">
        <v>39</v>
      </c>
      <c r="D72" s="9">
        <v>0</v>
      </c>
      <c r="E72" s="9">
        <v>0</v>
      </c>
      <c r="F72" s="9">
        <v>0</v>
      </c>
      <c r="G72" s="9">
        <v>0</v>
      </c>
      <c r="H72" s="9">
        <v>3</v>
      </c>
      <c r="I72" s="9">
        <v>25</v>
      </c>
      <c r="J72" s="9">
        <v>0</v>
      </c>
      <c r="K72" s="9">
        <v>0</v>
      </c>
      <c r="L72" s="9">
        <v>19</v>
      </c>
      <c r="M72" s="9">
        <v>137</v>
      </c>
      <c r="N72" s="9">
        <v>0</v>
      </c>
      <c r="O72" s="9">
        <v>0</v>
      </c>
      <c r="P72" s="9">
        <v>0</v>
      </c>
      <c r="Q72" s="9">
        <v>0</v>
      </c>
      <c r="R72" s="9">
        <v>0</v>
      </c>
      <c r="S72" s="9">
        <v>0</v>
      </c>
      <c r="T72" s="9">
        <v>0</v>
      </c>
      <c r="U72" s="9">
        <v>0</v>
      </c>
      <c r="V72" s="9">
        <v>0</v>
      </c>
      <c r="W72" s="9">
        <v>0</v>
      </c>
      <c r="X72" s="17" t="e">
        <f t="shared" si="1"/>
        <v>#DIV/0!</v>
      </c>
      <c r="Y72" s="3" t="s">
        <v>28</v>
      </c>
    </row>
    <row r="73" spans="1:25" ht="12.75" customHeight="1" hidden="1">
      <c r="A73" s="3" t="s">
        <v>37</v>
      </c>
      <c r="B73" s="3" t="s">
        <v>3</v>
      </c>
      <c r="C73" s="3" t="s">
        <v>39</v>
      </c>
      <c r="D73" s="9">
        <v>0</v>
      </c>
      <c r="E73" s="9">
        <v>0</v>
      </c>
      <c r="F73" s="9">
        <v>0</v>
      </c>
      <c r="G73" s="9">
        <v>0</v>
      </c>
      <c r="H73" s="9">
        <v>0</v>
      </c>
      <c r="I73" s="9">
        <v>0</v>
      </c>
      <c r="J73" s="9">
        <v>6</v>
      </c>
      <c r="K73" s="9">
        <v>63</v>
      </c>
      <c r="L73" s="9">
        <v>0</v>
      </c>
      <c r="M73" s="9">
        <v>0</v>
      </c>
      <c r="N73" s="9">
        <v>0</v>
      </c>
      <c r="O73" s="9">
        <v>0</v>
      </c>
      <c r="P73" s="9">
        <v>0</v>
      </c>
      <c r="Q73" s="9">
        <v>0</v>
      </c>
      <c r="R73" s="9">
        <v>0</v>
      </c>
      <c r="S73" s="9">
        <v>0</v>
      </c>
      <c r="T73" s="9">
        <v>0</v>
      </c>
      <c r="U73" s="9">
        <v>0</v>
      </c>
      <c r="V73" s="9">
        <v>0</v>
      </c>
      <c r="W73" s="9">
        <v>0</v>
      </c>
      <c r="X73" s="17" t="e">
        <f t="shared" si="1"/>
        <v>#DIV/0!</v>
      </c>
      <c r="Y73" s="3" t="s">
        <v>28</v>
      </c>
    </row>
    <row r="74" spans="1:25" ht="12.75" customHeight="1" hidden="1">
      <c r="A74" s="3" t="s">
        <v>15</v>
      </c>
      <c r="B74" s="3" t="s">
        <v>34</v>
      </c>
      <c r="C74" s="3" t="s">
        <v>39</v>
      </c>
      <c r="D74" s="9">
        <v>0</v>
      </c>
      <c r="E74" s="9">
        <v>0</v>
      </c>
      <c r="F74" s="9">
        <v>0</v>
      </c>
      <c r="G74" s="9">
        <v>0</v>
      </c>
      <c r="H74" s="9">
        <v>0</v>
      </c>
      <c r="I74" s="9">
        <v>0</v>
      </c>
      <c r="J74" s="9">
        <v>40</v>
      </c>
      <c r="K74" s="9">
        <v>498</v>
      </c>
      <c r="L74" s="9">
        <v>999</v>
      </c>
      <c r="M74" s="11">
        <v>10858</v>
      </c>
      <c r="N74" s="9">
        <v>372</v>
      </c>
      <c r="O74" s="11">
        <v>3199</v>
      </c>
      <c r="P74" s="9">
        <v>0</v>
      </c>
      <c r="Q74" s="9">
        <v>0</v>
      </c>
      <c r="R74" s="9">
        <v>0</v>
      </c>
      <c r="S74" s="9">
        <v>0</v>
      </c>
      <c r="T74" s="9">
        <v>0</v>
      </c>
      <c r="U74" s="9">
        <v>0</v>
      </c>
      <c r="V74" s="9">
        <v>0</v>
      </c>
      <c r="W74" s="9">
        <v>0</v>
      </c>
      <c r="X74" s="17" t="e">
        <f t="shared" si="1"/>
        <v>#DIV/0!</v>
      </c>
      <c r="Y74" s="3" t="s">
        <v>28</v>
      </c>
    </row>
    <row r="75" spans="1:25" ht="12.75" customHeight="1" hidden="1">
      <c r="A75" s="3" t="s">
        <v>15</v>
      </c>
      <c r="B75" s="3" t="s">
        <v>3</v>
      </c>
      <c r="C75" s="3" t="s">
        <v>39</v>
      </c>
      <c r="D75" s="9">
        <v>0</v>
      </c>
      <c r="E75" s="9">
        <v>0</v>
      </c>
      <c r="F75" s="9">
        <v>0</v>
      </c>
      <c r="G75" s="9">
        <v>0</v>
      </c>
      <c r="H75" s="9">
        <v>0</v>
      </c>
      <c r="I75" s="9">
        <v>0</v>
      </c>
      <c r="J75" s="9">
        <v>78</v>
      </c>
      <c r="K75" s="11">
        <v>1101</v>
      </c>
      <c r="L75" s="9">
        <v>0</v>
      </c>
      <c r="M75" s="9">
        <v>0</v>
      </c>
      <c r="N75" s="9">
        <v>0</v>
      </c>
      <c r="O75" s="9">
        <v>0</v>
      </c>
      <c r="P75" s="9">
        <v>0</v>
      </c>
      <c r="Q75" s="9">
        <v>0</v>
      </c>
      <c r="R75" s="9">
        <v>0</v>
      </c>
      <c r="S75" s="9">
        <v>0</v>
      </c>
      <c r="T75" s="9">
        <v>0</v>
      </c>
      <c r="U75" s="9">
        <v>0</v>
      </c>
      <c r="V75" s="9">
        <v>0</v>
      </c>
      <c r="W75" s="9">
        <v>0</v>
      </c>
      <c r="X75" s="17" t="e">
        <f t="shared" si="1"/>
        <v>#DIV/0!</v>
      </c>
      <c r="Y75" s="3" t="s">
        <v>28</v>
      </c>
    </row>
    <row r="76" spans="1:25" ht="12.75" customHeight="1" hidden="1">
      <c r="A76" s="3" t="s">
        <v>14</v>
      </c>
      <c r="B76" s="3" t="s">
        <v>34</v>
      </c>
      <c r="C76" s="3" t="s">
        <v>39</v>
      </c>
      <c r="D76" s="9">
        <v>219</v>
      </c>
      <c r="E76" s="11">
        <v>1929</v>
      </c>
      <c r="F76" s="9">
        <v>0</v>
      </c>
      <c r="G76" s="9">
        <v>0</v>
      </c>
      <c r="H76" s="9">
        <v>0</v>
      </c>
      <c r="I76" s="9">
        <v>0</v>
      </c>
      <c r="J76" s="9">
        <v>0</v>
      </c>
      <c r="K76" s="9">
        <v>0</v>
      </c>
      <c r="L76" s="9">
        <v>0</v>
      </c>
      <c r="M76" s="9">
        <v>0</v>
      </c>
      <c r="N76" s="9">
        <v>0</v>
      </c>
      <c r="O76" s="9">
        <v>0</v>
      </c>
      <c r="P76" s="9">
        <v>44</v>
      </c>
      <c r="Q76" s="9">
        <v>375</v>
      </c>
      <c r="R76" s="9">
        <v>0</v>
      </c>
      <c r="S76" s="9">
        <v>0</v>
      </c>
      <c r="T76" s="9">
        <v>0</v>
      </c>
      <c r="U76" s="9">
        <v>0</v>
      </c>
      <c r="V76" s="9">
        <v>0</v>
      </c>
      <c r="W76" s="9">
        <v>0</v>
      </c>
      <c r="X76" s="17" t="e">
        <f t="shared" si="1"/>
        <v>#DIV/0!</v>
      </c>
      <c r="Y76" s="3" t="s">
        <v>28</v>
      </c>
    </row>
    <row r="77" spans="1:25" ht="12.75" customHeight="1" hidden="1">
      <c r="A77" s="3" t="s">
        <v>5</v>
      </c>
      <c r="B77" s="3" t="s">
        <v>34</v>
      </c>
      <c r="C77" s="3" t="s">
        <v>39</v>
      </c>
      <c r="D77" s="9">
        <v>0</v>
      </c>
      <c r="E77" s="9">
        <v>0</v>
      </c>
      <c r="F77" s="9">
        <v>0</v>
      </c>
      <c r="G77" s="9">
        <v>0</v>
      </c>
      <c r="H77" s="9">
        <v>0</v>
      </c>
      <c r="I77" s="9">
        <v>0</v>
      </c>
      <c r="J77" s="9">
        <v>0</v>
      </c>
      <c r="K77" s="9">
        <v>0</v>
      </c>
      <c r="L77" s="9">
        <v>0</v>
      </c>
      <c r="M77" s="9">
        <v>0</v>
      </c>
      <c r="N77" s="9">
        <v>0</v>
      </c>
      <c r="O77" s="9">
        <v>0</v>
      </c>
      <c r="P77" s="9">
        <v>97</v>
      </c>
      <c r="Q77" s="9">
        <v>833</v>
      </c>
      <c r="R77" s="9">
        <v>0</v>
      </c>
      <c r="S77" s="9">
        <v>0</v>
      </c>
      <c r="T77" s="9">
        <v>0</v>
      </c>
      <c r="U77" s="9">
        <v>0</v>
      </c>
      <c r="V77" s="9">
        <v>0</v>
      </c>
      <c r="W77" s="9">
        <v>0</v>
      </c>
      <c r="X77" s="17" t="e">
        <f t="shared" si="1"/>
        <v>#DIV/0!</v>
      </c>
      <c r="Y77" s="3" t="s">
        <v>28</v>
      </c>
    </row>
    <row r="78" spans="1:25" ht="12.75" customHeight="1" hidden="1">
      <c r="A78" s="3" t="s">
        <v>29</v>
      </c>
      <c r="B78" s="3" t="s">
        <v>3</v>
      </c>
      <c r="C78" s="3" t="s">
        <v>39</v>
      </c>
      <c r="D78" s="9">
        <v>0</v>
      </c>
      <c r="E78" s="9">
        <v>0</v>
      </c>
      <c r="F78" s="9">
        <v>0</v>
      </c>
      <c r="G78" s="9">
        <v>0</v>
      </c>
      <c r="H78" s="9">
        <v>0</v>
      </c>
      <c r="I78" s="9">
        <v>0</v>
      </c>
      <c r="J78" s="9">
        <v>0</v>
      </c>
      <c r="K78" s="9">
        <v>0</v>
      </c>
      <c r="L78" s="9">
        <v>0</v>
      </c>
      <c r="M78" s="9">
        <v>0</v>
      </c>
      <c r="N78" s="9">
        <v>0</v>
      </c>
      <c r="O78" s="9">
        <v>0</v>
      </c>
      <c r="P78" s="9">
        <v>41</v>
      </c>
      <c r="Q78" s="9">
        <v>749</v>
      </c>
      <c r="R78" s="9">
        <v>0</v>
      </c>
      <c r="S78" s="9">
        <v>0</v>
      </c>
      <c r="T78" s="9">
        <v>0</v>
      </c>
      <c r="U78" s="9">
        <v>0</v>
      </c>
      <c r="V78" s="9">
        <v>0</v>
      </c>
      <c r="W78" s="9">
        <v>0</v>
      </c>
      <c r="X78" s="17" t="e">
        <f t="shared" si="1"/>
        <v>#DIV/0!</v>
      </c>
      <c r="Y78" s="3" t="s">
        <v>28</v>
      </c>
    </row>
    <row r="79" spans="1:25" ht="12.75" customHeight="1" hidden="1">
      <c r="A79" s="3" t="s">
        <v>47</v>
      </c>
      <c r="B79" s="3" t="s">
        <v>34</v>
      </c>
      <c r="C79" s="3" t="s">
        <v>39</v>
      </c>
      <c r="D79" s="9">
        <v>0</v>
      </c>
      <c r="E79" s="9">
        <v>0</v>
      </c>
      <c r="F79" s="9">
        <v>130</v>
      </c>
      <c r="G79" s="11">
        <v>1334</v>
      </c>
      <c r="H79" s="9">
        <v>0</v>
      </c>
      <c r="I79" s="9">
        <v>0</v>
      </c>
      <c r="J79" s="9">
        <v>79</v>
      </c>
      <c r="K79" s="9">
        <v>800</v>
      </c>
      <c r="L79" s="9">
        <v>0</v>
      </c>
      <c r="M79" s="9">
        <v>0</v>
      </c>
      <c r="N79" s="9">
        <v>55</v>
      </c>
      <c r="O79" s="9">
        <v>473</v>
      </c>
      <c r="P79" s="9">
        <v>105</v>
      </c>
      <c r="Q79" s="9">
        <v>904</v>
      </c>
      <c r="R79" s="9">
        <v>47</v>
      </c>
      <c r="S79" s="9">
        <v>406</v>
      </c>
      <c r="T79" s="9">
        <v>0</v>
      </c>
      <c r="U79" s="9">
        <v>0</v>
      </c>
      <c r="V79" s="9">
        <v>0</v>
      </c>
      <c r="W79" s="9">
        <v>0</v>
      </c>
      <c r="X79" s="17" t="e">
        <f t="shared" si="1"/>
        <v>#DIV/0!</v>
      </c>
      <c r="Y79" s="3" t="s">
        <v>28</v>
      </c>
    </row>
    <row r="80" spans="1:25" ht="12.75" customHeight="1" hidden="1">
      <c r="A80" s="3" t="s">
        <v>13</v>
      </c>
      <c r="B80" s="3" t="s">
        <v>34</v>
      </c>
      <c r="C80" s="3" t="s">
        <v>39</v>
      </c>
      <c r="D80" s="9">
        <v>0</v>
      </c>
      <c r="E80" s="9">
        <v>0</v>
      </c>
      <c r="F80" s="9">
        <v>75</v>
      </c>
      <c r="G80" s="9">
        <v>645</v>
      </c>
      <c r="H80" s="9">
        <v>0</v>
      </c>
      <c r="I80" s="9">
        <v>0</v>
      </c>
      <c r="J80" s="9">
        <v>0</v>
      </c>
      <c r="K80" s="9">
        <v>0</v>
      </c>
      <c r="L80" s="9">
        <v>248</v>
      </c>
      <c r="M80" s="11">
        <v>2132</v>
      </c>
      <c r="N80" s="9">
        <v>0</v>
      </c>
      <c r="O80" s="9">
        <v>0</v>
      </c>
      <c r="P80" s="9">
        <v>0</v>
      </c>
      <c r="Q80" s="9">
        <v>0</v>
      </c>
      <c r="R80" s="9">
        <v>0</v>
      </c>
      <c r="S80" s="9">
        <v>0</v>
      </c>
      <c r="T80" s="9">
        <v>0</v>
      </c>
      <c r="U80" s="9">
        <v>0</v>
      </c>
      <c r="V80" s="9">
        <v>0</v>
      </c>
      <c r="W80" s="9">
        <v>0</v>
      </c>
      <c r="X80" s="17" t="e">
        <f t="shared" si="1"/>
        <v>#DIV/0!</v>
      </c>
      <c r="Y80" s="3" t="s">
        <v>28</v>
      </c>
    </row>
    <row r="81" spans="1:25" ht="12.75" customHeight="1" hidden="1">
      <c r="A81" s="3" t="s">
        <v>13</v>
      </c>
      <c r="B81" s="3" t="s">
        <v>3</v>
      </c>
      <c r="C81" s="3" t="s">
        <v>39</v>
      </c>
      <c r="D81" s="9">
        <v>56</v>
      </c>
      <c r="E81" s="11">
        <v>3973</v>
      </c>
      <c r="F81" s="9">
        <v>0</v>
      </c>
      <c r="G81" s="9">
        <v>0</v>
      </c>
      <c r="H81" s="9">
        <v>0</v>
      </c>
      <c r="I81" s="9">
        <v>0</v>
      </c>
      <c r="J81" s="9">
        <v>0</v>
      </c>
      <c r="K81" s="9">
        <v>0</v>
      </c>
      <c r="L81" s="9">
        <v>126</v>
      </c>
      <c r="M81" s="11">
        <v>1336</v>
      </c>
      <c r="N81" s="9">
        <v>0</v>
      </c>
      <c r="O81" s="9">
        <v>0</v>
      </c>
      <c r="P81" s="9">
        <v>0</v>
      </c>
      <c r="Q81" s="9">
        <v>0</v>
      </c>
      <c r="R81" s="9">
        <v>0</v>
      </c>
      <c r="S81" s="9">
        <v>0</v>
      </c>
      <c r="T81" s="9">
        <v>0</v>
      </c>
      <c r="U81" s="9">
        <v>0</v>
      </c>
      <c r="V81" s="9">
        <v>0</v>
      </c>
      <c r="W81" s="9">
        <v>0</v>
      </c>
      <c r="X81" s="17" t="e">
        <f aca="true" t="shared" si="15" ref="X81:X89">SUM((V81-T81)/T81)</f>
        <v>#DIV/0!</v>
      </c>
      <c r="Y81" s="3" t="s">
        <v>28</v>
      </c>
    </row>
    <row r="82" spans="1:25" ht="12.75" customHeight="1" hidden="1">
      <c r="A82" s="3" t="s">
        <v>26</v>
      </c>
      <c r="B82" s="3" t="s">
        <v>3</v>
      </c>
      <c r="C82" s="3" t="s">
        <v>39</v>
      </c>
      <c r="D82" s="9">
        <v>0</v>
      </c>
      <c r="E82" s="9">
        <v>0</v>
      </c>
      <c r="F82" s="9">
        <v>0</v>
      </c>
      <c r="G82" s="9">
        <v>0</v>
      </c>
      <c r="H82" s="9">
        <v>0</v>
      </c>
      <c r="I82" s="9">
        <v>0</v>
      </c>
      <c r="J82" s="9">
        <v>0</v>
      </c>
      <c r="K82" s="9">
        <v>0</v>
      </c>
      <c r="L82" s="9">
        <v>0</v>
      </c>
      <c r="M82" s="9">
        <v>0</v>
      </c>
      <c r="N82" s="9">
        <v>0</v>
      </c>
      <c r="O82" s="9">
        <v>0</v>
      </c>
      <c r="P82" s="9">
        <v>69</v>
      </c>
      <c r="Q82" s="11">
        <v>1111</v>
      </c>
      <c r="R82" s="9">
        <v>0</v>
      </c>
      <c r="S82" s="9">
        <v>0</v>
      </c>
      <c r="T82" s="9">
        <v>0</v>
      </c>
      <c r="U82" s="9">
        <v>0</v>
      </c>
      <c r="V82" s="9">
        <v>0</v>
      </c>
      <c r="W82" s="9">
        <v>0</v>
      </c>
      <c r="X82" s="17" t="e">
        <f t="shared" si="15"/>
        <v>#DIV/0!</v>
      </c>
      <c r="Y82" s="3" t="s">
        <v>28</v>
      </c>
    </row>
    <row r="83" spans="1:25" ht="12.75" customHeight="1" hidden="1">
      <c r="A83" s="3" t="s">
        <v>19</v>
      </c>
      <c r="B83" s="3" t="s">
        <v>34</v>
      </c>
      <c r="C83" s="3" t="s">
        <v>39</v>
      </c>
      <c r="D83" s="9">
        <v>25</v>
      </c>
      <c r="E83" s="11">
        <v>3600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17" t="e">
        <f t="shared" si="15"/>
        <v>#DIV/0!</v>
      </c>
      <c r="Y83" s="3" t="s">
        <v>28</v>
      </c>
    </row>
    <row r="84" spans="1:25" ht="12.75" customHeight="1" hidden="1">
      <c r="A84" s="3" t="s">
        <v>43</v>
      </c>
      <c r="B84" s="3" t="s">
        <v>34</v>
      </c>
      <c r="C84" s="3" t="s">
        <v>39</v>
      </c>
      <c r="D84" s="10">
        <v>1370</v>
      </c>
      <c r="E84" s="11">
        <v>11799</v>
      </c>
      <c r="F84" s="9">
        <v>0</v>
      </c>
      <c r="G84" s="9">
        <v>0</v>
      </c>
      <c r="H84" s="9">
        <v>0</v>
      </c>
      <c r="I84" s="9">
        <v>0</v>
      </c>
      <c r="J84" s="9">
        <v>0</v>
      </c>
      <c r="K84" s="9">
        <v>0</v>
      </c>
      <c r="L84" s="9">
        <v>31</v>
      </c>
      <c r="M84" s="9">
        <v>270</v>
      </c>
      <c r="N84" s="9">
        <v>189</v>
      </c>
      <c r="O84" s="11">
        <v>1867</v>
      </c>
      <c r="P84" s="9">
        <v>0</v>
      </c>
      <c r="Q84" s="9">
        <v>0</v>
      </c>
      <c r="R84" s="9">
        <v>0</v>
      </c>
      <c r="S84" s="9">
        <v>0</v>
      </c>
      <c r="T84" s="9">
        <v>0</v>
      </c>
      <c r="U84" s="9">
        <v>0</v>
      </c>
      <c r="V84" s="9">
        <v>0</v>
      </c>
      <c r="W84" s="9">
        <v>0</v>
      </c>
      <c r="X84" s="17" t="e">
        <f t="shared" si="15"/>
        <v>#DIV/0!</v>
      </c>
      <c r="Y84" s="3" t="s">
        <v>28</v>
      </c>
    </row>
    <row r="85" spans="1:25" ht="12.75" customHeight="1" hidden="1">
      <c r="A85" s="3" t="s">
        <v>43</v>
      </c>
      <c r="B85" s="3" t="s">
        <v>8</v>
      </c>
      <c r="C85" s="3" t="s">
        <v>39</v>
      </c>
      <c r="D85" s="9">
        <v>5</v>
      </c>
      <c r="E85" s="9">
        <v>82</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17" t="e">
        <f t="shared" si="15"/>
        <v>#DIV/0!</v>
      </c>
      <c r="Y85" s="3" t="s">
        <v>28</v>
      </c>
    </row>
    <row r="86" spans="1:25" ht="12.75" customHeight="1" hidden="1">
      <c r="A86" s="3" t="s">
        <v>51</v>
      </c>
      <c r="B86" s="3" t="s">
        <v>8</v>
      </c>
      <c r="C86" s="3" t="s">
        <v>39</v>
      </c>
      <c r="D86" s="9">
        <v>0</v>
      </c>
      <c r="E86" s="9">
        <v>0</v>
      </c>
      <c r="F86" s="9">
        <v>0</v>
      </c>
      <c r="G86" s="9">
        <v>0</v>
      </c>
      <c r="H86" s="9">
        <v>0</v>
      </c>
      <c r="I86" s="9">
        <v>0</v>
      </c>
      <c r="J86" s="9">
        <v>31</v>
      </c>
      <c r="K86" s="9">
        <v>270</v>
      </c>
      <c r="L86" s="9">
        <v>0</v>
      </c>
      <c r="M86" s="9">
        <v>0</v>
      </c>
      <c r="N86" s="9">
        <v>0</v>
      </c>
      <c r="O86" s="9">
        <v>0</v>
      </c>
      <c r="P86" s="9">
        <v>0</v>
      </c>
      <c r="Q86" s="9">
        <v>0</v>
      </c>
      <c r="R86" s="9">
        <v>0</v>
      </c>
      <c r="S86" s="9">
        <v>0</v>
      </c>
      <c r="T86" s="9">
        <v>0</v>
      </c>
      <c r="U86" s="9">
        <v>0</v>
      </c>
      <c r="V86" s="9">
        <v>0</v>
      </c>
      <c r="W86" s="9">
        <v>0</v>
      </c>
      <c r="X86" s="17" t="e">
        <f t="shared" si="15"/>
        <v>#DIV/0!</v>
      </c>
      <c r="Y86" s="3" t="s">
        <v>28</v>
      </c>
    </row>
    <row r="87" spans="1:25" ht="12.75" customHeight="1" hidden="1">
      <c r="A87" s="3" t="s">
        <v>46</v>
      </c>
      <c r="B87" s="3" t="s">
        <v>34</v>
      </c>
      <c r="C87" s="3" t="s">
        <v>39</v>
      </c>
      <c r="D87" s="9">
        <v>569</v>
      </c>
      <c r="E87" s="11">
        <v>4745</v>
      </c>
      <c r="F87" s="10">
        <v>12324</v>
      </c>
      <c r="G87" s="11">
        <v>117449</v>
      </c>
      <c r="H87" s="9">
        <v>57</v>
      </c>
      <c r="I87" s="9">
        <v>675</v>
      </c>
      <c r="J87" s="9">
        <v>241</v>
      </c>
      <c r="K87" s="11">
        <v>2070</v>
      </c>
      <c r="L87" s="9">
        <v>270</v>
      </c>
      <c r="M87" s="11">
        <v>2487</v>
      </c>
      <c r="N87" s="9">
        <v>40</v>
      </c>
      <c r="O87" s="9">
        <v>343</v>
      </c>
      <c r="P87" s="9">
        <v>0</v>
      </c>
      <c r="Q87" s="9">
        <v>0</v>
      </c>
      <c r="R87" s="9">
        <v>0</v>
      </c>
      <c r="S87" s="9">
        <v>0</v>
      </c>
      <c r="T87" s="9">
        <v>0</v>
      </c>
      <c r="U87" s="9">
        <v>0</v>
      </c>
      <c r="V87" s="9">
        <v>0</v>
      </c>
      <c r="W87" s="9">
        <v>0</v>
      </c>
      <c r="X87" s="17" t="e">
        <f t="shared" si="15"/>
        <v>#DIV/0!</v>
      </c>
      <c r="Y87" s="3" t="s">
        <v>28</v>
      </c>
    </row>
    <row r="88" spans="1:25" ht="12.75" customHeight="1" hidden="1">
      <c r="A88" s="3" t="s">
        <v>46</v>
      </c>
      <c r="B88" s="3" t="s">
        <v>3</v>
      </c>
      <c r="C88" s="3" t="s">
        <v>39</v>
      </c>
      <c r="D88" s="10">
        <v>2470</v>
      </c>
      <c r="E88" s="11">
        <v>26305</v>
      </c>
      <c r="F88" s="9">
        <v>24</v>
      </c>
      <c r="G88" s="9">
        <v>200</v>
      </c>
      <c r="H88" s="9">
        <v>0</v>
      </c>
      <c r="I88" s="9">
        <v>0</v>
      </c>
      <c r="J88" s="9">
        <v>0</v>
      </c>
      <c r="K88" s="9">
        <v>0</v>
      </c>
      <c r="L88" s="9">
        <v>0</v>
      </c>
      <c r="M88" s="9">
        <v>0</v>
      </c>
      <c r="N88" s="9">
        <v>0</v>
      </c>
      <c r="O88" s="9">
        <v>0</v>
      </c>
      <c r="P88" s="9">
        <v>0</v>
      </c>
      <c r="Q88" s="9">
        <v>0</v>
      </c>
      <c r="R88" s="9">
        <v>0</v>
      </c>
      <c r="S88" s="9">
        <v>0</v>
      </c>
      <c r="T88" s="9">
        <v>0</v>
      </c>
      <c r="U88" s="9">
        <v>0</v>
      </c>
      <c r="V88" s="9">
        <v>0</v>
      </c>
      <c r="W88" s="9">
        <v>0</v>
      </c>
      <c r="X88" s="17" t="e">
        <f t="shared" si="15"/>
        <v>#DIV/0!</v>
      </c>
      <c r="Y88" s="3" t="s">
        <v>28</v>
      </c>
    </row>
    <row r="89" spans="1:25" ht="12.75" customHeight="1" hidden="1">
      <c r="A89" s="3" t="s">
        <v>42</v>
      </c>
      <c r="B89" s="3" t="s">
        <v>9</v>
      </c>
      <c r="C89" s="3" t="s">
        <v>39</v>
      </c>
      <c r="D89" s="10">
        <v>1768743</v>
      </c>
      <c r="E89" s="11">
        <v>18925416</v>
      </c>
      <c r="F89" s="10">
        <v>2141477</v>
      </c>
      <c r="G89" s="11">
        <v>21512123</v>
      </c>
      <c r="H89" s="10">
        <v>1682875</v>
      </c>
      <c r="I89" s="11">
        <v>16738204</v>
      </c>
      <c r="J89" s="10">
        <v>1374515</v>
      </c>
      <c r="K89" s="11">
        <v>14827596</v>
      </c>
      <c r="L89" s="10">
        <v>1347321</v>
      </c>
      <c r="M89" s="11">
        <v>14046538</v>
      </c>
      <c r="N89" s="10">
        <v>1151195</v>
      </c>
      <c r="O89" s="11">
        <v>11212009</v>
      </c>
      <c r="P89" s="10">
        <v>910552</v>
      </c>
      <c r="Q89" s="11">
        <v>8463181</v>
      </c>
      <c r="R89" s="10">
        <v>677127</v>
      </c>
      <c r="S89" s="11">
        <v>6616288</v>
      </c>
      <c r="T89" s="10">
        <v>293932</v>
      </c>
      <c r="U89" s="11">
        <v>2799817</v>
      </c>
      <c r="V89" s="10">
        <v>279543</v>
      </c>
      <c r="W89" s="11">
        <v>2751885</v>
      </c>
      <c r="X89" s="17">
        <f t="shared" si="15"/>
        <v>-0.04895349944885211</v>
      </c>
      <c r="Y89" s="9">
        <v>-2</v>
      </c>
    </row>
    <row r="91" spans="1:20" ht="12.75" customHeight="1">
      <c r="A91" s="7" t="s">
        <v>48</v>
      </c>
      <c r="B91" s="5"/>
      <c r="C91" s="5"/>
      <c r="D91" s="5"/>
      <c r="E91" s="5"/>
      <c r="F91" s="5"/>
      <c r="G91" s="5"/>
      <c r="H91" s="5"/>
      <c r="I91" s="5"/>
      <c r="J91" s="5"/>
      <c r="K91" s="5"/>
      <c r="L91" s="5"/>
      <c r="M91" s="5"/>
      <c r="N91" s="5"/>
      <c r="O91" s="5"/>
      <c r="P91" s="5"/>
      <c r="Q91" s="5"/>
      <c r="R91" s="5"/>
      <c r="S91" s="5"/>
      <c r="T91" s="5"/>
    </row>
    <row r="92" spans="1:20" ht="12.75" customHeight="1">
      <c r="A92" s="7" t="s">
        <v>27</v>
      </c>
      <c r="B92" s="5"/>
      <c r="C92" s="5"/>
      <c r="D92" s="5"/>
      <c r="E92" s="5"/>
      <c r="F92" s="5"/>
      <c r="G92" s="5"/>
      <c r="H92" s="5"/>
      <c r="I92" s="5"/>
      <c r="J92" s="5"/>
      <c r="K92" s="5"/>
      <c r="L92" s="5"/>
      <c r="M92" s="5"/>
      <c r="N92" s="5"/>
      <c r="O92" s="5"/>
      <c r="P92" s="5"/>
      <c r="Q92" s="5"/>
      <c r="R92" s="5"/>
      <c r="S92" s="5"/>
      <c r="T92" s="5"/>
    </row>
  </sheetData>
  <sheetProtection/>
  <mergeCells count="19">
    <mergeCell ref="A92:T92"/>
    <mergeCell ref="N9:O9"/>
    <mergeCell ref="P9:Q9"/>
    <mergeCell ref="R9:S9"/>
    <mergeCell ref="T9:U9"/>
    <mergeCell ref="V9:W9"/>
    <mergeCell ref="A91:T9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2021-06-08T15:07:28Z</dcterms:created>
  <dcterms:modified xsi:type="dcterms:W3CDTF">2021-06-08T15:22:21Z</dcterms:modified>
  <cp:category/>
  <cp:version/>
  <cp:contentType/>
  <cp:contentStatus/>
</cp:coreProperties>
</file>